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20" yWindow="220" windowWidth="34160" windowHeight="2062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7" i="1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"/>
  <c r="G61"/>
  <c r="F61"/>
  <c r="C61"/>
  <c r="D61"/>
  <c r="E61"/>
</calcChain>
</file>

<file path=xl/sharedStrings.xml><?xml version="1.0" encoding="utf-8"?>
<sst xmlns="http://schemas.openxmlformats.org/spreadsheetml/2006/main" count="66" uniqueCount="66">
  <si>
    <t>Running Sum Registered Voters</t>
    <phoneticPr fontId="2" type="noConversion"/>
  </si>
  <si>
    <t>Yellowstone</t>
  </si>
  <si>
    <t>Missoula</t>
  </si>
  <si>
    <t>Gallatin</t>
  </si>
  <si>
    <t>Flathead</t>
  </si>
  <si>
    <t>Cascade</t>
  </si>
  <si>
    <t>Lewis &amp; Clark</t>
  </si>
  <si>
    <t>Ravalli</t>
  </si>
  <si>
    <t>Silver Bow</t>
  </si>
  <si>
    <t>Lake</t>
  </si>
  <si>
    <t>Lincoln</t>
  </si>
  <si>
    <t>Park</t>
  </si>
  <si>
    <t>Hill</t>
  </si>
  <si>
    <t>Jefferson</t>
  </si>
  <si>
    <t>Sanders</t>
  </si>
  <si>
    <t>Big Horn</t>
  </si>
  <si>
    <t>Glacier</t>
  </si>
  <si>
    <t>Fergus</t>
  </si>
  <si>
    <t>Carbon</t>
  </si>
  <si>
    <t>Richland</t>
  </si>
  <si>
    <t>Custer</t>
  </si>
  <si>
    <t>Beaverhead</t>
  </si>
  <si>
    <t>Madison</t>
  </si>
  <si>
    <t>Stillwater</t>
  </si>
  <si>
    <t>Dawson</t>
  </si>
  <si>
    <t>Roosevelt</t>
  </si>
  <si>
    <t>Deer Lodge</t>
  </si>
  <si>
    <t>Rosebud</t>
  </si>
  <si>
    <t>Valley</t>
  </si>
  <si>
    <t>Broadwater</t>
  </si>
  <si>
    <t>Teton</t>
  </si>
  <si>
    <t>Blaine</t>
  </si>
  <si>
    <t>Powell</t>
  </si>
  <si>
    <t>Pondera</t>
  </si>
  <si>
    <t>Chouteau</t>
  </si>
  <si>
    <t>Mineral</t>
  </si>
  <si>
    <t>Musselshell</t>
  </si>
  <si>
    <t>Phillips</t>
  </si>
  <si>
    <t>Toole</t>
  </si>
  <si>
    <t>Sweet Grass</t>
  </si>
  <si>
    <t>Sheridan</t>
  </si>
  <si>
    <t>Granite</t>
  </si>
  <si>
    <t>Fallon</t>
  </si>
  <si>
    <t>Judith Basin</t>
  </si>
  <si>
    <t>Wheatland</t>
  </si>
  <si>
    <t>Meagher</t>
  </si>
  <si>
    <t>Powder River</t>
  </si>
  <si>
    <t>McCone</t>
  </si>
  <si>
    <t>Daniels</t>
  </si>
  <si>
    <t>Liberty</t>
  </si>
  <si>
    <t>Carter</t>
  </si>
  <si>
    <t>Garfield</t>
  </si>
  <si>
    <t>Prairie</t>
  </si>
  <si>
    <t>Wibaux</t>
  </si>
  <si>
    <t>Golden Valley</t>
  </si>
  <si>
    <t>Treasure</t>
  </si>
  <si>
    <t>Petroleum</t>
  </si>
  <si>
    <t>MT Special Congressional Election, 9 May 2017 Data</t>
    <phoneticPr fontId="2" type="noConversion"/>
  </si>
  <si>
    <t>County</t>
    <phoneticPr fontId="2" type="noConversion"/>
  </si>
  <si>
    <t>Registered Voters</t>
    <phoneticPr fontId="2" type="noConversion"/>
  </si>
  <si>
    <t>Absentee Ballots Sent</t>
    <phoneticPr fontId="2" type="noConversion"/>
  </si>
  <si>
    <t>Absentee Ballots Returned</t>
    <phoneticPr fontId="2" type="noConversion"/>
  </si>
  <si>
    <t>Absentee Percent Registered</t>
    <phoneticPr fontId="2" type="noConversion"/>
  </si>
  <si>
    <t>Absentee Return Rate</t>
    <phoneticPr fontId="2" type="noConversion"/>
  </si>
  <si>
    <t>Totals</t>
    <phoneticPr fontId="2" type="noConversion"/>
  </si>
  <si>
    <t>Compiled by James Conner, flatheadmemo.com, using MT SecST data.</t>
    <phoneticPr fontId="2" type="noConversion"/>
  </si>
</sst>
</file>

<file path=xl/styles.xml><?xml version="1.0" encoding="utf-8"?>
<styleSheet xmlns="http://schemas.openxmlformats.org/spreadsheetml/2006/main">
  <numFmts count="2">
    <numFmt numFmtId="164" formatCode="#,##0"/>
    <numFmt numFmtId="165" formatCode="#,##0.0"/>
  </numFmts>
  <fonts count="5">
    <font>
      <sz val="12"/>
      <name val="Calibri"/>
    </font>
    <font>
      <b/>
      <sz val="12"/>
      <name val="Calibri"/>
    </font>
    <font>
      <sz val="8"/>
      <name val="Calibri"/>
    </font>
    <font>
      <b/>
      <sz val="18"/>
      <name val="Calibri"/>
    </font>
    <font>
      <b/>
      <sz val="12"/>
      <color indexed="9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wrapText="1"/>
    </xf>
    <xf numFmtId="164" fontId="0" fillId="0" borderId="1" xfId="0" applyNumberFormat="1" applyBorder="1"/>
    <xf numFmtId="0" fontId="4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/>
    <xf numFmtId="165" fontId="1" fillId="0" borderId="1" xfId="0" applyNumberFormat="1" applyFont="1" applyBorder="1"/>
    <xf numFmtId="0" fontId="0" fillId="0" borderId="0" xfId="0" applyAlignment="1">
      <alignment horizontal="left" vertical="top"/>
    </xf>
    <xf numFmtId="0" fontId="4" fillId="2" borderId="2" xfId="0" applyFont="1" applyFill="1" applyBorder="1" applyAlignment="1">
      <alignment horizontal="center" wrapText="1"/>
    </xf>
    <xf numFmtId="165" fontId="1" fillId="0" borderId="2" xfId="0" applyNumberFormat="1" applyFont="1" applyBorder="1"/>
    <xf numFmtId="0" fontId="0" fillId="3" borderId="1" xfId="0" applyFill="1" applyBorder="1"/>
    <xf numFmtId="164" fontId="0" fillId="3" borderId="1" xfId="0" applyNumberFormat="1" applyFill="1" applyBorder="1"/>
    <xf numFmtId="165" fontId="0" fillId="3" borderId="1" xfId="0" applyNumberFormat="1" applyFill="1" applyBorder="1"/>
    <xf numFmtId="165" fontId="0" fillId="3" borderId="2" xfId="0" applyNumberFormat="1" applyFill="1" applyBorder="1"/>
    <xf numFmtId="0" fontId="0" fillId="4" borderId="1" xfId="0" applyFill="1" applyBorder="1"/>
    <xf numFmtId="164" fontId="0" fillId="4" borderId="1" xfId="0" applyNumberFormat="1" applyFill="1" applyBorder="1"/>
    <xf numFmtId="165" fontId="0" fillId="4" borderId="1" xfId="0" applyNumberFormat="1" applyFill="1" applyBorder="1"/>
    <xf numFmtId="165" fontId="0" fillId="4" borderId="2" xfId="0" applyNumberFormat="1" applyFill="1" applyBorder="1"/>
    <xf numFmtId="0" fontId="3" fillId="0" borderId="3" xfId="0" applyFont="1" applyBorder="1" applyAlignment="1">
      <alignment horizontal="center"/>
    </xf>
    <xf numFmtId="0" fontId="0" fillId="0" borderId="3" xfId="0" applyBorder="1" applyAlignme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3:H65"/>
  <sheetViews>
    <sheetView showGridLines="0" tabSelected="1" zoomScale="150" workbookViewId="0">
      <selection activeCell="I14" sqref="I14"/>
    </sheetView>
  </sheetViews>
  <sheetFormatPr baseColWidth="10" defaultRowHeight="15"/>
  <cols>
    <col min="2" max="2" width="13.33203125" customWidth="1"/>
  </cols>
  <sheetData>
    <row r="3" spans="2:8" ht="23">
      <c r="B3" s="18" t="s">
        <v>57</v>
      </c>
      <c r="C3" s="18"/>
      <c r="D3" s="18"/>
      <c r="E3" s="18"/>
      <c r="F3" s="18"/>
      <c r="G3" s="18"/>
      <c r="H3" s="19"/>
    </row>
    <row r="4" spans="2:8" s="1" customFormat="1" ht="60">
      <c r="B4" s="3" t="s">
        <v>58</v>
      </c>
      <c r="C4" s="3" t="s">
        <v>59</v>
      </c>
      <c r="D4" s="3" t="s">
        <v>60</v>
      </c>
      <c r="E4" s="3" t="s">
        <v>61</v>
      </c>
      <c r="F4" s="3" t="s">
        <v>62</v>
      </c>
      <c r="G4" s="8" t="s">
        <v>63</v>
      </c>
      <c r="H4" s="3" t="s">
        <v>0</v>
      </c>
    </row>
    <row r="5" spans="2:8">
      <c r="B5" s="10" t="s">
        <v>1</v>
      </c>
      <c r="C5" s="11">
        <v>97060</v>
      </c>
      <c r="D5" s="11">
        <v>65575</v>
      </c>
      <c r="E5" s="11">
        <v>28033</v>
      </c>
      <c r="F5" s="12">
        <v>67.599999999999994</v>
      </c>
      <c r="G5" s="13">
        <v>42.7</v>
      </c>
      <c r="H5" s="11">
        <v>97060</v>
      </c>
    </row>
    <row r="6" spans="2:8">
      <c r="B6" s="10" t="s">
        <v>2</v>
      </c>
      <c r="C6" s="11">
        <v>84238</v>
      </c>
      <c r="D6" s="11">
        <v>47270</v>
      </c>
      <c r="E6" s="11">
        <v>10115</v>
      </c>
      <c r="F6" s="12">
        <v>56.1</v>
      </c>
      <c r="G6" s="13">
        <v>21.4</v>
      </c>
      <c r="H6" s="11">
        <f>H5+C6</f>
        <v>181298</v>
      </c>
    </row>
    <row r="7" spans="2:8">
      <c r="B7" s="14" t="s">
        <v>3</v>
      </c>
      <c r="C7" s="15">
        <v>76454</v>
      </c>
      <c r="D7" s="15">
        <v>46580</v>
      </c>
      <c r="E7" s="15">
        <v>11504</v>
      </c>
      <c r="F7" s="16">
        <v>60.9</v>
      </c>
      <c r="G7" s="17">
        <v>24.7</v>
      </c>
      <c r="H7" s="15">
        <f t="shared" ref="H7:H61" si="0">H6+C7</f>
        <v>257752</v>
      </c>
    </row>
    <row r="8" spans="2:8">
      <c r="B8" s="14" t="s">
        <v>4</v>
      </c>
      <c r="C8" s="15">
        <v>68141</v>
      </c>
      <c r="D8" s="15">
        <v>27500</v>
      </c>
      <c r="E8" s="15">
        <v>3271</v>
      </c>
      <c r="F8" s="16">
        <v>40.4</v>
      </c>
      <c r="G8" s="17">
        <v>11.9</v>
      </c>
      <c r="H8" s="15">
        <f t="shared" si="0"/>
        <v>325893</v>
      </c>
    </row>
    <row r="9" spans="2:8">
      <c r="B9" s="14" t="s">
        <v>5</v>
      </c>
      <c r="C9" s="15">
        <v>53942</v>
      </c>
      <c r="D9" s="15">
        <v>30946</v>
      </c>
      <c r="E9" s="15">
        <v>12352</v>
      </c>
      <c r="F9" s="16">
        <v>57.4</v>
      </c>
      <c r="G9" s="17">
        <v>39.9</v>
      </c>
      <c r="H9" s="15">
        <f t="shared" si="0"/>
        <v>379835</v>
      </c>
    </row>
    <row r="10" spans="2:8">
      <c r="B10" s="10" t="s">
        <v>6</v>
      </c>
      <c r="C10" s="11">
        <v>45903</v>
      </c>
      <c r="D10" s="11">
        <v>23071</v>
      </c>
      <c r="E10" s="11">
        <v>10326</v>
      </c>
      <c r="F10" s="12">
        <v>50.3</v>
      </c>
      <c r="G10" s="13">
        <v>44.8</v>
      </c>
      <c r="H10" s="11">
        <f t="shared" si="0"/>
        <v>425738</v>
      </c>
    </row>
    <row r="11" spans="2:8">
      <c r="B11" s="10" t="s">
        <v>7</v>
      </c>
      <c r="C11" s="11">
        <v>30419</v>
      </c>
      <c r="D11" s="11">
        <v>12885</v>
      </c>
      <c r="E11" s="11">
        <v>6021</v>
      </c>
      <c r="F11" s="12">
        <v>42.4</v>
      </c>
      <c r="G11" s="13">
        <v>46.7</v>
      </c>
      <c r="H11" s="11">
        <f t="shared" si="0"/>
        <v>456157</v>
      </c>
    </row>
    <row r="12" spans="2:8">
      <c r="B12" s="10" t="s">
        <v>8</v>
      </c>
      <c r="C12" s="11">
        <v>21992</v>
      </c>
      <c r="D12" s="11">
        <v>9610</v>
      </c>
      <c r="E12" s="11">
        <v>3407</v>
      </c>
      <c r="F12" s="12">
        <v>43.7</v>
      </c>
      <c r="G12" s="13">
        <v>35.5</v>
      </c>
      <c r="H12" s="11">
        <f t="shared" si="0"/>
        <v>478149</v>
      </c>
    </row>
    <row r="13" spans="2:8">
      <c r="B13" s="10" t="s">
        <v>9</v>
      </c>
      <c r="C13" s="11">
        <v>19043</v>
      </c>
      <c r="D13" s="11">
        <v>6750</v>
      </c>
      <c r="E13" s="11">
        <v>3127</v>
      </c>
      <c r="F13" s="12">
        <v>35.4</v>
      </c>
      <c r="G13" s="13">
        <v>46.3</v>
      </c>
      <c r="H13" s="11">
        <f t="shared" si="0"/>
        <v>497192</v>
      </c>
    </row>
    <row r="14" spans="2:8">
      <c r="B14" s="10" t="s">
        <v>10</v>
      </c>
      <c r="C14" s="11">
        <v>13684</v>
      </c>
      <c r="D14" s="11">
        <v>4736</v>
      </c>
      <c r="E14" s="11">
        <v>1359</v>
      </c>
      <c r="F14" s="12">
        <v>34.6</v>
      </c>
      <c r="G14" s="13">
        <v>28.7</v>
      </c>
      <c r="H14" s="11">
        <f t="shared" si="0"/>
        <v>510876</v>
      </c>
    </row>
    <row r="15" spans="2:8">
      <c r="B15" s="10" t="s">
        <v>11</v>
      </c>
      <c r="C15" s="11">
        <v>12760</v>
      </c>
      <c r="D15" s="11">
        <v>4864</v>
      </c>
      <c r="E15" s="11">
        <v>1929</v>
      </c>
      <c r="F15" s="12">
        <v>38.1</v>
      </c>
      <c r="G15" s="13">
        <v>39.700000000000003</v>
      </c>
      <c r="H15" s="11">
        <f t="shared" si="0"/>
        <v>523636</v>
      </c>
    </row>
    <row r="16" spans="2:8">
      <c r="B16" s="10" t="s">
        <v>12</v>
      </c>
      <c r="C16" s="11">
        <v>9501</v>
      </c>
      <c r="D16" s="11">
        <v>4437</v>
      </c>
      <c r="E16" s="11">
        <v>1754</v>
      </c>
      <c r="F16" s="12">
        <v>46.7</v>
      </c>
      <c r="G16" s="13">
        <v>39.5</v>
      </c>
      <c r="H16" s="11">
        <f t="shared" si="0"/>
        <v>533137</v>
      </c>
    </row>
    <row r="17" spans="2:8">
      <c r="B17" s="14" t="s">
        <v>13</v>
      </c>
      <c r="C17" s="15">
        <v>8497</v>
      </c>
      <c r="D17" s="15">
        <v>3864</v>
      </c>
      <c r="E17" s="15">
        <v>1333</v>
      </c>
      <c r="F17" s="16">
        <v>45.5</v>
      </c>
      <c r="G17" s="17">
        <v>34.5</v>
      </c>
      <c r="H17" s="15">
        <f t="shared" si="0"/>
        <v>541634</v>
      </c>
    </row>
    <row r="18" spans="2:8">
      <c r="B18" s="14" t="s">
        <v>14</v>
      </c>
      <c r="C18" s="15">
        <v>8406</v>
      </c>
      <c r="D18" s="15">
        <v>3872</v>
      </c>
      <c r="E18" s="15">
        <v>1737</v>
      </c>
      <c r="F18" s="16">
        <v>46.1</v>
      </c>
      <c r="G18" s="17">
        <v>44.9</v>
      </c>
      <c r="H18" s="15">
        <f t="shared" si="0"/>
        <v>550040</v>
      </c>
    </row>
    <row r="19" spans="2:8">
      <c r="B19" s="14" t="s">
        <v>15</v>
      </c>
      <c r="C19" s="15">
        <v>7975</v>
      </c>
      <c r="D19" s="15">
        <v>2133</v>
      </c>
      <c r="E19" s="15">
        <v>592</v>
      </c>
      <c r="F19" s="16">
        <v>26.7</v>
      </c>
      <c r="G19" s="17">
        <v>27.8</v>
      </c>
      <c r="H19" s="15">
        <f t="shared" si="0"/>
        <v>558015</v>
      </c>
    </row>
    <row r="20" spans="2:8">
      <c r="B20" s="14" t="s">
        <v>16</v>
      </c>
      <c r="C20" s="15">
        <v>7848</v>
      </c>
      <c r="D20" s="15">
        <v>3139</v>
      </c>
      <c r="E20" s="15">
        <v>856</v>
      </c>
      <c r="F20" s="16">
        <v>40</v>
      </c>
      <c r="G20" s="17">
        <v>27.3</v>
      </c>
      <c r="H20" s="15">
        <f t="shared" si="0"/>
        <v>565863</v>
      </c>
    </row>
    <row r="21" spans="2:8">
      <c r="B21" s="14" t="s">
        <v>17</v>
      </c>
      <c r="C21" s="15">
        <v>7753</v>
      </c>
      <c r="D21" s="15">
        <v>2916</v>
      </c>
      <c r="E21" s="15">
        <v>1194</v>
      </c>
      <c r="F21" s="16">
        <v>37.6</v>
      </c>
      <c r="G21" s="17">
        <v>40.9</v>
      </c>
      <c r="H21" s="15">
        <f t="shared" si="0"/>
        <v>573616</v>
      </c>
    </row>
    <row r="22" spans="2:8">
      <c r="B22" s="14" t="s">
        <v>18</v>
      </c>
      <c r="C22" s="15">
        <v>7560</v>
      </c>
      <c r="D22" s="15">
        <v>3298</v>
      </c>
      <c r="E22" s="15">
        <v>1354</v>
      </c>
      <c r="F22" s="16">
        <v>43.6</v>
      </c>
      <c r="G22" s="17">
        <v>41.1</v>
      </c>
      <c r="H22" s="15">
        <f t="shared" si="0"/>
        <v>581176</v>
      </c>
    </row>
    <row r="23" spans="2:8">
      <c r="B23" s="14" t="s">
        <v>19</v>
      </c>
      <c r="C23" s="15">
        <v>7176</v>
      </c>
      <c r="D23" s="15">
        <v>1353</v>
      </c>
      <c r="E23" s="15">
        <v>481</v>
      </c>
      <c r="F23" s="16">
        <v>18.899999999999999</v>
      </c>
      <c r="G23" s="17">
        <v>35.6</v>
      </c>
      <c r="H23" s="15">
        <f t="shared" si="0"/>
        <v>588352</v>
      </c>
    </row>
    <row r="24" spans="2:8">
      <c r="B24" s="14" t="s">
        <v>20</v>
      </c>
      <c r="C24" s="15">
        <v>7155</v>
      </c>
      <c r="D24" s="15">
        <v>1908</v>
      </c>
      <c r="E24" s="15">
        <v>867</v>
      </c>
      <c r="F24" s="16">
        <v>26.7</v>
      </c>
      <c r="G24" s="17">
        <v>45.4</v>
      </c>
      <c r="H24" s="15">
        <f t="shared" si="0"/>
        <v>595507</v>
      </c>
    </row>
    <row r="25" spans="2:8">
      <c r="B25" s="14" t="s">
        <v>21</v>
      </c>
      <c r="C25" s="15">
        <v>6715</v>
      </c>
      <c r="D25" s="15">
        <v>2528</v>
      </c>
      <c r="E25" s="15">
        <v>956</v>
      </c>
      <c r="F25" s="16">
        <v>37.6</v>
      </c>
      <c r="G25" s="17">
        <v>37.799999999999997</v>
      </c>
      <c r="H25" s="15">
        <f t="shared" si="0"/>
        <v>602222</v>
      </c>
    </row>
    <row r="26" spans="2:8">
      <c r="B26" s="14" t="s">
        <v>22</v>
      </c>
      <c r="C26" s="15">
        <v>6266</v>
      </c>
      <c r="D26" s="15">
        <v>2241</v>
      </c>
      <c r="E26" s="15">
        <v>658</v>
      </c>
      <c r="F26" s="16">
        <v>35.799999999999997</v>
      </c>
      <c r="G26" s="17">
        <v>29.4</v>
      </c>
      <c r="H26" s="15">
        <f t="shared" si="0"/>
        <v>608488</v>
      </c>
    </row>
    <row r="27" spans="2:8">
      <c r="B27" s="14" t="s">
        <v>23</v>
      </c>
      <c r="C27" s="15">
        <v>6140</v>
      </c>
      <c r="D27" s="15">
        <v>2356</v>
      </c>
      <c r="E27" s="15">
        <v>948</v>
      </c>
      <c r="F27" s="16">
        <v>38.4</v>
      </c>
      <c r="G27" s="17">
        <v>40.200000000000003</v>
      </c>
      <c r="H27" s="15">
        <f t="shared" si="0"/>
        <v>614628</v>
      </c>
    </row>
    <row r="28" spans="2:8">
      <c r="B28" s="14" t="s">
        <v>24</v>
      </c>
      <c r="C28" s="15">
        <v>5905</v>
      </c>
      <c r="D28" s="15">
        <v>2683</v>
      </c>
      <c r="E28" s="15">
        <v>930</v>
      </c>
      <c r="F28" s="16">
        <v>45.4</v>
      </c>
      <c r="G28" s="17">
        <v>34.700000000000003</v>
      </c>
      <c r="H28" s="15">
        <f t="shared" si="0"/>
        <v>620533</v>
      </c>
    </row>
    <row r="29" spans="2:8">
      <c r="B29" s="14" t="s">
        <v>25</v>
      </c>
      <c r="C29" s="15">
        <v>5853</v>
      </c>
      <c r="D29" s="15">
        <v>1267</v>
      </c>
      <c r="E29" s="15">
        <v>316</v>
      </c>
      <c r="F29" s="16">
        <v>21.6</v>
      </c>
      <c r="G29" s="17">
        <v>24.9</v>
      </c>
      <c r="H29" s="15">
        <f t="shared" si="0"/>
        <v>626386</v>
      </c>
    </row>
    <row r="30" spans="2:8">
      <c r="B30" s="14" t="s">
        <v>26</v>
      </c>
      <c r="C30" s="15">
        <v>5431</v>
      </c>
      <c r="D30" s="15">
        <v>2310</v>
      </c>
      <c r="E30" s="15">
        <v>890</v>
      </c>
      <c r="F30" s="16">
        <v>42.5</v>
      </c>
      <c r="G30" s="17">
        <v>38.5</v>
      </c>
      <c r="H30" s="15">
        <f t="shared" si="0"/>
        <v>631817</v>
      </c>
    </row>
    <row r="31" spans="2:8">
      <c r="B31" s="14" t="s">
        <v>27</v>
      </c>
      <c r="C31" s="15">
        <v>5026</v>
      </c>
      <c r="D31" s="15">
        <v>1469</v>
      </c>
      <c r="E31" s="15">
        <v>490</v>
      </c>
      <c r="F31" s="16">
        <v>29.2</v>
      </c>
      <c r="G31" s="17">
        <v>33.4</v>
      </c>
      <c r="H31" s="15">
        <f t="shared" si="0"/>
        <v>636843</v>
      </c>
    </row>
    <row r="32" spans="2:8">
      <c r="B32" s="14" t="s">
        <v>28</v>
      </c>
      <c r="C32" s="15">
        <v>4460</v>
      </c>
      <c r="D32" s="15">
        <v>2886</v>
      </c>
      <c r="E32" s="15">
        <v>1047</v>
      </c>
      <c r="F32" s="16">
        <v>64.7</v>
      </c>
      <c r="G32" s="17">
        <v>36.299999999999997</v>
      </c>
      <c r="H32" s="15">
        <f t="shared" si="0"/>
        <v>641303</v>
      </c>
    </row>
    <row r="33" spans="2:8">
      <c r="B33" s="14" t="s">
        <v>29</v>
      </c>
      <c r="C33" s="15">
        <v>4247</v>
      </c>
      <c r="D33" s="15">
        <v>1666</v>
      </c>
      <c r="E33" s="15">
        <v>669</v>
      </c>
      <c r="F33" s="16">
        <v>39.200000000000003</v>
      </c>
      <c r="G33" s="17">
        <v>40.200000000000003</v>
      </c>
      <c r="H33" s="15">
        <f t="shared" si="0"/>
        <v>645550</v>
      </c>
    </row>
    <row r="34" spans="2:8">
      <c r="B34" s="14" t="s">
        <v>30</v>
      </c>
      <c r="C34" s="15">
        <v>4055</v>
      </c>
      <c r="D34" s="15">
        <v>1855</v>
      </c>
      <c r="E34" s="15">
        <v>906</v>
      </c>
      <c r="F34" s="16">
        <v>45.7</v>
      </c>
      <c r="G34" s="17">
        <v>48.8</v>
      </c>
      <c r="H34" s="15">
        <f t="shared" si="0"/>
        <v>649605</v>
      </c>
    </row>
    <row r="35" spans="2:8">
      <c r="B35" s="14" t="s">
        <v>31</v>
      </c>
      <c r="C35" s="15">
        <v>3972</v>
      </c>
      <c r="D35" s="15">
        <v>1354</v>
      </c>
      <c r="E35" s="15">
        <v>463</v>
      </c>
      <c r="F35" s="16">
        <v>34.1</v>
      </c>
      <c r="G35" s="17">
        <v>34.200000000000003</v>
      </c>
      <c r="H35" s="15">
        <f t="shared" si="0"/>
        <v>653577</v>
      </c>
    </row>
    <row r="36" spans="2:8">
      <c r="B36" s="14" t="s">
        <v>32</v>
      </c>
      <c r="C36" s="15">
        <v>3549</v>
      </c>
      <c r="D36" s="15">
        <v>1105</v>
      </c>
      <c r="E36" s="15">
        <v>435</v>
      </c>
      <c r="F36" s="16">
        <v>31.1</v>
      </c>
      <c r="G36" s="17">
        <v>39.4</v>
      </c>
      <c r="H36" s="15">
        <f t="shared" si="0"/>
        <v>657126</v>
      </c>
    </row>
    <row r="37" spans="2:8">
      <c r="B37" s="14" t="s">
        <v>33</v>
      </c>
      <c r="C37" s="15">
        <v>3511</v>
      </c>
      <c r="D37" s="15">
        <v>1734</v>
      </c>
      <c r="E37" s="15">
        <v>792</v>
      </c>
      <c r="F37" s="16">
        <v>49.4</v>
      </c>
      <c r="G37" s="17">
        <v>45.7</v>
      </c>
      <c r="H37" s="15">
        <f t="shared" si="0"/>
        <v>660637</v>
      </c>
    </row>
    <row r="38" spans="2:8">
      <c r="B38" s="14" t="s">
        <v>34</v>
      </c>
      <c r="C38" s="15">
        <v>3503</v>
      </c>
      <c r="D38" s="15">
        <v>1412</v>
      </c>
      <c r="E38" s="15">
        <v>677</v>
      </c>
      <c r="F38" s="16">
        <v>40.299999999999997</v>
      </c>
      <c r="G38" s="17">
        <v>47.9</v>
      </c>
      <c r="H38" s="15">
        <f t="shared" si="0"/>
        <v>664140</v>
      </c>
    </row>
    <row r="39" spans="2:8">
      <c r="B39" s="14" t="s">
        <v>35</v>
      </c>
      <c r="C39" s="15">
        <v>3116</v>
      </c>
      <c r="D39" s="15">
        <v>1076</v>
      </c>
      <c r="E39" s="15">
        <v>480</v>
      </c>
      <c r="F39" s="16">
        <v>34.5</v>
      </c>
      <c r="G39" s="17">
        <v>44.6</v>
      </c>
      <c r="H39" s="15">
        <f t="shared" si="0"/>
        <v>667256</v>
      </c>
    </row>
    <row r="40" spans="2:8">
      <c r="B40" s="14" t="s">
        <v>36</v>
      </c>
      <c r="C40" s="15">
        <v>3031</v>
      </c>
      <c r="D40" s="15">
        <v>1262</v>
      </c>
      <c r="E40" s="15">
        <v>382</v>
      </c>
      <c r="F40" s="16">
        <v>41.6</v>
      </c>
      <c r="G40" s="17">
        <v>30.3</v>
      </c>
      <c r="H40" s="15">
        <f t="shared" si="0"/>
        <v>670287</v>
      </c>
    </row>
    <row r="41" spans="2:8">
      <c r="B41" s="14" t="s">
        <v>37</v>
      </c>
      <c r="C41" s="15">
        <v>2740</v>
      </c>
      <c r="D41" s="15">
        <v>1627</v>
      </c>
      <c r="E41" s="15">
        <v>539</v>
      </c>
      <c r="F41" s="16">
        <v>59.4</v>
      </c>
      <c r="G41" s="17">
        <v>33.1</v>
      </c>
      <c r="H41" s="15">
        <f t="shared" si="0"/>
        <v>673027</v>
      </c>
    </row>
    <row r="42" spans="2:8">
      <c r="B42" s="14" t="s">
        <v>38</v>
      </c>
      <c r="C42" s="15">
        <v>2669</v>
      </c>
      <c r="D42" s="15">
        <v>955</v>
      </c>
      <c r="E42" s="15">
        <v>432</v>
      </c>
      <c r="F42" s="16">
        <v>35.799999999999997</v>
      </c>
      <c r="G42" s="17">
        <v>45.2</v>
      </c>
      <c r="H42" s="15">
        <f t="shared" si="0"/>
        <v>675696</v>
      </c>
    </row>
    <row r="43" spans="2:8">
      <c r="B43" s="14" t="s">
        <v>39</v>
      </c>
      <c r="C43" s="15">
        <v>2638</v>
      </c>
      <c r="D43" s="15">
        <v>876</v>
      </c>
      <c r="E43" s="15">
        <v>370</v>
      </c>
      <c r="F43" s="16">
        <v>33.200000000000003</v>
      </c>
      <c r="G43" s="17">
        <v>42.2</v>
      </c>
      <c r="H43" s="15">
        <f t="shared" si="0"/>
        <v>678334</v>
      </c>
    </row>
    <row r="44" spans="2:8">
      <c r="B44" s="14" t="s">
        <v>40</v>
      </c>
      <c r="C44" s="15">
        <v>2431</v>
      </c>
      <c r="D44" s="15">
        <v>1141</v>
      </c>
      <c r="E44" s="15">
        <v>393</v>
      </c>
      <c r="F44" s="16">
        <v>46.9</v>
      </c>
      <c r="G44" s="17">
        <v>34.4</v>
      </c>
      <c r="H44" s="15">
        <f t="shared" si="0"/>
        <v>680765</v>
      </c>
    </row>
    <row r="45" spans="2:8">
      <c r="B45" s="14" t="s">
        <v>41</v>
      </c>
      <c r="C45" s="15">
        <v>2342</v>
      </c>
      <c r="D45" s="15">
        <v>764</v>
      </c>
      <c r="E45" s="15">
        <v>325</v>
      </c>
      <c r="F45" s="16">
        <v>32.6</v>
      </c>
      <c r="G45" s="17">
        <v>42.5</v>
      </c>
      <c r="H45" s="15">
        <f t="shared" si="0"/>
        <v>683107</v>
      </c>
    </row>
    <row r="46" spans="2:8">
      <c r="B46" s="14" t="s">
        <v>42</v>
      </c>
      <c r="C46" s="15">
        <v>1973</v>
      </c>
      <c r="D46" s="15">
        <v>758</v>
      </c>
      <c r="E46" s="15">
        <v>202</v>
      </c>
      <c r="F46" s="16">
        <v>38.4</v>
      </c>
      <c r="G46" s="17">
        <v>26.6</v>
      </c>
      <c r="H46" s="15">
        <f t="shared" si="0"/>
        <v>685080</v>
      </c>
    </row>
    <row r="47" spans="2:8">
      <c r="B47" s="14" t="s">
        <v>43</v>
      </c>
      <c r="C47" s="15">
        <v>1435</v>
      </c>
      <c r="D47" s="15">
        <v>632</v>
      </c>
      <c r="E47" s="15">
        <v>292</v>
      </c>
      <c r="F47" s="16">
        <v>44</v>
      </c>
      <c r="G47" s="17">
        <v>46.2</v>
      </c>
      <c r="H47" s="15">
        <f t="shared" si="0"/>
        <v>686515</v>
      </c>
    </row>
    <row r="48" spans="2:8">
      <c r="B48" s="14" t="s">
        <v>44</v>
      </c>
      <c r="C48" s="15">
        <v>1329</v>
      </c>
      <c r="D48" s="15">
        <v>412</v>
      </c>
      <c r="E48" s="15">
        <v>163</v>
      </c>
      <c r="F48" s="16">
        <v>31</v>
      </c>
      <c r="G48" s="17">
        <v>39.6</v>
      </c>
      <c r="H48" s="15">
        <f t="shared" si="0"/>
        <v>687844</v>
      </c>
    </row>
    <row r="49" spans="2:8">
      <c r="B49" s="14" t="s">
        <v>45</v>
      </c>
      <c r="C49" s="15">
        <v>1300</v>
      </c>
      <c r="D49" s="15">
        <v>660</v>
      </c>
      <c r="E49" s="15">
        <v>240</v>
      </c>
      <c r="F49" s="16">
        <v>50.8</v>
      </c>
      <c r="G49" s="17">
        <v>36.4</v>
      </c>
      <c r="H49" s="15">
        <f t="shared" si="0"/>
        <v>689144</v>
      </c>
    </row>
    <row r="50" spans="2:8">
      <c r="B50" s="14" t="s">
        <v>46</v>
      </c>
      <c r="C50" s="15">
        <v>1286</v>
      </c>
      <c r="D50" s="15">
        <v>318</v>
      </c>
      <c r="E50" s="15">
        <v>130</v>
      </c>
      <c r="F50" s="16">
        <v>24.7</v>
      </c>
      <c r="G50" s="17">
        <v>40.9</v>
      </c>
      <c r="H50" s="15">
        <f t="shared" si="0"/>
        <v>690430</v>
      </c>
    </row>
    <row r="51" spans="2:8">
      <c r="B51" s="14" t="s">
        <v>47</v>
      </c>
      <c r="C51" s="15">
        <v>1238</v>
      </c>
      <c r="D51" s="15">
        <v>359</v>
      </c>
      <c r="E51" s="15">
        <v>116</v>
      </c>
      <c r="F51" s="16">
        <v>29</v>
      </c>
      <c r="G51" s="17">
        <v>32.299999999999997</v>
      </c>
      <c r="H51" s="15">
        <f t="shared" si="0"/>
        <v>691668</v>
      </c>
    </row>
    <row r="52" spans="2:8">
      <c r="B52" s="14" t="s">
        <v>48</v>
      </c>
      <c r="C52" s="15">
        <v>1218</v>
      </c>
      <c r="D52" s="15">
        <v>323</v>
      </c>
      <c r="E52" s="15">
        <v>115</v>
      </c>
      <c r="F52" s="16">
        <v>26.5</v>
      </c>
      <c r="G52" s="17">
        <v>35.6</v>
      </c>
      <c r="H52" s="15">
        <f t="shared" si="0"/>
        <v>692886</v>
      </c>
    </row>
    <row r="53" spans="2:8">
      <c r="B53" s="14" t="s">
        <v>49</v>
      </c>
      <c r="C53" s="15">
        <v>1179</v>
      </c>
      <c r="D53" s="15">
        <v>482</v>
      </c>
      <c r="E53" s="15">
        <v>215</v>
      </c>
      <c r="F53" s="16">
        <v>40.9</v>
      </c>
      <c r="G53" s="17">
        <v>44.6</v>
      </c>
      <c r="H53" s="15">
        <f t="shared" si="0"/>
        <v>694065</v>
      </c>
    </row>
    <row r="54" spans="2:8">
      <c r="B54" s="14" t="s">
        <v>50</v>
      </c>
      <c r="C54" s="15">
        <v>971</v>
      </c>
      <c r="D54" s="15">
        <v>257</v>
      </c>
      <c r="E54" s="15">
        <v>93</v>
      </c>
      <c r="F54" s="16">
        <v>26.5</v>
      </c>
      <c r="G54" s="17">
        <v>36.200000000000003</v>
      </c>
      <c r="H54" s="15">
        <f t="shared" si="0"/>
        <v>695036</v>
      </c>
    </row>
    <row r="55" spans="2:8">
      <c r="B55" s="14" t="s">
        <v>51</v>
      </c>
      <c r="C55" s="15">
        <v>912</v>
      </c>
      <c r="D55" s="15">
        <v>279</v>
      </c>
      <c r="E55" s="15">
        <v>114</v>
      </c>
      <c r="F55" s="16">
        <v>30.6</v>
      </c>
      <c r="G55" s="17">
        <v>40.9</v>
      </c>
      <c r="H55" s="15">
        <f t="shared" si="0"/>
        <v>695948</v>
      </c>
    </row>
    <row r="56" spans="2:8">
      <c r="B56" s="14" t="s">
        <v>52</v>
      </c>
      <c r="C56" s="15">
        <v>870</v>
      </c>
      <c r="D56" s="15">
        <v>345</v>
      </c>
      <c r="E56" s="15">
        <v>99</v>
      </c>
      <c r="F56" s="16">
        <v>39.700000000000003</v>
      </c>
      <c r="G56" s="17">
        <v>28.7</v>
      </c>
      <c r="H56" s="15">
        <f t="shared" si="0"/>
        <v>696818</v>
      </c>
    </row>
    <row r="57" spans="2:8">
      <c r="B57" s="14" t="s">
        <v>53</v>
      </c>
      <c r="C57" s="15">
        <v>740</v>
      </c>
      <c r="D57" s="15">
        <v>170</v>
      </c>
      <c r="E57" s="15">
        <v>74</v>
      </c>
      <c r="F57" s="16">
        <v>23</v>
      </c>
      <c r="G57" s="17">
        <v>43.5</v>
      </c>
      <c r="H57" s="15">
        <f t="shared" si="0"/>
        <v>697558</v>
      </c>
    </row>
    <row r="58" spans="2:8">
      <c r="B58" s="14" t="s">
        <v>54</v>
      </c>
      <c r="C58" s="15">
        <v>606</v>
      </c>
      <c r="D58" s="15">
        <v>318</v>
      </c>
      <c r="E58" s="15">
        <v>144</v>
      </c>
      <c r="F58" s="16">
        <v>52.5</v>
      </c>
      <c r="G58" s="17">
        <v>45.3</v>
      </c>
      <c r="H58" s="15">
        <f t="shared" si="0"/>
        <v>698164</v>
      </c>
    </row>
    <row r="59" spans="2:8">
      <c r="B59" s="14" t="s">
        <v>55</v>
      </c>
      <c r="C59" s="15">
        <v>556</v>
      </c>
      <c r="D59" s="15">
        <v>172</v>
      </c>
      <c r="E59" s="15">
        <v>53</v>
      </c>
      <c r="F59" s="16">
        <v>30.9</v>
      </c>
      <c r="G59" s="17">
        <v>30.8</v>
      </c>
      <c r="H59" s="15">
        <f t="shared" si="0"/>
        <v>698720</v>
      </c>
    </row>
    <row r="60" spans="2:8">
      <c r="B60" s="14" t="s">
        <v>56</v>
      </c>
      <c r="C60" s="15">
        <v>424</v>
      </c>
      <c r="D60" s="15">
        <v>157</v>
      </c>
      <c r="E60" s="15">
        <v>50</v>
      </c>
      <c r="F60" s="16">
        <v>37</v>
      </c>
      <c r="G60" s="17">
        <v>31.8</v>
      </c>
      <c r="H60" s="15">
        <f t="shared" si="0"/>
        <v>699144</v>
      </c>
    </row>
    <row r="61" spans="2:8">
      <c r="B61" s="4" t="s">
        <v>64</v>
      </c>
      <c r="C61" s="5">
        <f>SUM(C5:C60)</f>
        <v>699144</v>
      </c>
      <c r="D61" s="5">
        <f>SUM(D5:D60)</f>
        <v>346916</v>
      </c>
      <c r="E61" s="5">
        <f>SUM(E5:E60)</f>
        <v>116810</v>
      </c>
      <c r="F61" s="6">
        <f>(D61/C61)*100</f>
        <v>49.620106873548224</v>
      </c>
      <c r="G61" s="9">
        <f>(E61/D61)*100</f>
        <v>33.670975106365809</v>
      </c>
      <c r="H61" s="2"/>
    </row>
    <row r="63" spans="2:8">
      <c r="B63" s="7" t="s">
        <v>65</v>
      </c>
      <c r="C63" s="7"/>
      <c r="D63" s="7"/>
      <c r="E63" s="7"/>
      <c r="F63" s="7"/>
      <c r="G63" s="7"/>
    </row>
    <row r="64" spans="2:8">
      <c r="B64" s="7"/>
      <c r="C64" s="7"/>
      <c r="D64" s="7"/>
      <c r="E64" s="7"/>
      <c r="F64" s="7"/>
      <c r="G64" s="7"/>
    </row>
    <row r="65" spans="2:7">
      <c r="B65" s="7"/>
      <c r="C65" s="7"/>
      <c r="D65" s="7"/>
      <c r="E65" s="7"/>
      <c r="F65" s="7"/>
      <c r="G65" s="7"/>
    </row>
  </sheetData>
  <sheetCalcPr fullCalcOnLoad="1"/>
  <mergeCells count="2">
    <mergeCell ref="B63:G65"/>
    <mergeCell ref="B3:H3"/>
  </mergeCells>
  <phoneticPr fontId="2" type="noConversion"/>
  <pageMargins left="0.75" right="0.75" top="1" bottom="1" header="0.5" footer="0.5"/>
  <pageSetup paperSize="0" scale="62" orientation="portrait" horizontalDpi="4294967292" verticalDpi="4294967292"/>
  <extLst>
    <ext xmlns:mx="http://schemas.microsoft.com/office/mac/excel/2008/main" uri="http://schemas.microsoft.com/office/mac/excel/2008/main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Conner</dc:creator>
  <cp:lastModifiedBy>James Conner</cp:lastModifiedBy>
  <dcterms:created xsi:type="dcterms:W3CDTF">2017-05-11T10:07:22Z</dcterms:created>
  <dcterms:modified xsi:type="dcterms:W3CDTF">2017-05-11T10:31:57Z</dcterms:modified>
</cp:coreProperties>
</file>