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Just Reg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61" i="1"/>
  <c r="Y61"/>
  <c r="X61"/>
  <c r="Q61"/>
  <c r="T61"/>
  <c r="S61"/>
  <c r="R61"/>
  <c r="Z60"/>
  <c r="Y60"/>
  <c r="X60"/>
  <c r="Q60"/>
  <c r="T60"/>
  <c r="S60"/>
  <c r="R60"/>
  <c r="Z59"/>
  <c r="Y59"/>
  <c r="X59"/>
  <c r="Q59"/>
  <c r="T59"/>
  <c r="S59"/>
  <c r="R59"/>
  <c r="Z58"/>
  <c r="Y58"/>
  <c r="X58"/>
  <c r="Q58"/>
  <c r="T58"/>
  <c r="S58"/>
  <c r="R58"/>
  <c r="Z57"/>
  <c r="Y57"/>
  <c r="X57"/>
  <c r="Q57"/>
  <c r="T57"/>
  <c r="S57"/>
  <c r="R57"/>
  <c r="Z56"/>
  <c r="Y56"/>
  <c r="X56"/>
  <c r="Q56"/>
  <c r="T56"/>
  <c r="S56"/>
  <c r="R56"/>
  <c r="Z55"/>
  <c r="Y55"/>
  <c r="X55"/>
  <c r="Q55"/>
  <c r="T55"/>
  <c r="S55"/>
  <c r="R55"/>
  <c r="Z54"/>
  <c r="Y54"/>
  <c r="X54"/>
  <c r="Q54"/>
  <c r="T54"/>
  <c r="S54"/>
  <c r="R54"/>
  <c r="Z53"/>
  <c r="Y53"/>
  <c r="X53"/>
  <c r="Q53"/>
  <c r="T53"/>
  <c r="S53"/>
  <c r="R53"/>
  <c r="Z52"/>
  <c r="Y52"/>
  <c r="X52"/>
  <c r="Q52"/>
  <c r="T52"/>
  <c r="S52"/>
  <c r="R52"/>
  <c r="Z51"/>
  <c r="Y51"/>
  <c r="X51"/>
  <c r="Q51"/>
  <c r="T51"/>
  <c r="S51"/>
  <c r="R51"/>
  <c r="Z50"/>
  <c r="Y50"/>
  <c r="X50"/>
  <c r="Q50"/>
  <c r="T50"/>
  <c r="S50"/>
  <c r="R50"/>
  <c r="Z49"/>
  <c r="Y49"/>
  <c r="X49"/>
  <c r="Q49"/>
  <c r="T49"/>
  <c r="S49"/>
  <c r="R49"/>
  <c r="Z48"/>
  <c r="Y48"/>
  <c r="X48"/>
  <c r="Q48"/>
  <c r="T48"/>
  <c r="S48"/>
  <c r="R48"/>
  <c r="Z47"/>
  <c r="Y47"/>
  <c r="X47"/>
  <c r="Q47"/>
  <c r="T47"/>
  <c r="S47"/>
  <c r="R47"/>
  <c r="Z46"/>
  <c r="Y46"/>
  <c r="X46"/>
  <c r="Q46"/>
  <c r="T46"/>
  <c r="S46"/>
  <c r="R46"/>
  <c r="Z45"/>
  <c r="Y45"/>
  <c r="X45"/>
  <c r="Q45"/>
  <c r="T45"/>
  <c r="S45"/>
  <c r="R45"/>
  <c r="Z44"/>
  <c r="Y44"/>
  <c r="X44"/>
  <c r="Q44"/>
  <c r="T44"/>
  <c r="S44"/>
  <c r="R44"/>
  <c r="Z43"/>
  <c r="Y43"/>
  <c r="X43"/>
  <c r="Q43"/>
  <c r="T43"/>
  <c r="S43"/>
  <c r="R43"/>
  <c r="Z42"/>
  <c r="Y42"/>
  <c r="X42"/>
  <c r="Q42"/>
  <c r="T42"/>
  <c r="S42"/>
  <c r="R42"/>
  <c r="Z41"/>
  <c r="Y41"/>
  <c r="X41"/>
  <c r="Q41"/>
  <c r="T41"/>
  <c r="S41"/>
  <c r="R41"/>
  <c r="Z40"/>
  <c r="Y40"/>
  <c r="X40"/>
  <c r="Q40"/>
  <c r="T40"/>
  <c r="S40"/>
  <c r="R40"/>
  <c r="Z39"/>
  <c r="Y39"/>
  <c r="X39"/>
  <c r="Q39"/>
  <c r="T39"/>
  <c r="S39"/>
  <c r="R39"/>
  <c r="Z38"/>
  <c r="Y38"/>
  <c r="X38"/>
  <c r="Q38"/>
  <c r="T38"/>
  <c r="S38"/>
  <c r="R38"/>
  <c r="Z37"/>
  <c r="Y37"/>
  <c r="X37"/>
  <c r="Q37"/>
  <c r="T37"/>
  <c r="S37"/>
  <c r="R37"/>
  <c r="Z36"/>
  <c r="Y36"/>
  <c r="X36"/>
  <c r="Q36"/>
  <c r="T36"/>
  <c r="S36"/>
  <c r="R36"/>
  <c r="Z35"/>
  <c r="Y35"/>
  <c r="X35"/>
  <c r="Q35"/>
  <c r="T35"/>
  <c r="S35"/>
  <c r="R35"/>
  <c r="Z34"/>
  <c r="Y34"/>
  <c r="X34"/>
  <c r="Q34"/>
  <c r="T34"/>
  <c r="S34"/>
  <c r="R34"/>
  <c r="Z33"/>
  <c r="Y33"/>
  <c r="X33"/>
  <c r="Q33"/>
  <c r="T33"/>
  <c r="S33"/>
  <c r="R33"/>
  <c r="Z32"/>
  <c r="Y32"/>
  <c r="X32"/>
  <c r="Q32"/>
  <c r="T32"/>
  <c r="S32"/>
  <c r="R32"/>
  <c r="Z31"/>
  <c r="Y31"/>
  <c r="X31"/>
  <c r="Q31"/>
  <c r="T31"/>
  <c r="S31"/>
  <c r="R31"/>
  <c r="Z30"/>
  <c r="Y30"/>
  <c r="X30"/>
  <c r="Q30"/>
  <c r="T30"/>
  <c r="S30"/>
  <c r="R30"/>
  <c r="Z29"/>
  <c r="Y29"/>
  <c r="X29"/>
  <c r="Q29"/>
  <c r="T29"/>
  <c r="S29"/>
  <c r="R29"/>
  <c r="Z28"/>
  <c r="Y28"/>
  <c r="X28"/>
  <c r="Q28"/>
  <c r="T28"/>
  <c r="S28"/>
  <c r="R28"/>
  <c r="Z27"/>
  <c r="Y27"/>
  <c r="X27"/>
  <c r="Q27"/>
  <c r="T27"/>
  <c r="S27"/>
  <c r="R27"/>
  <c r="Z26"/>
  <c r="Y26"/>
  <c r="X26"/>
  <c r="Q26"/>
  <c r="T26"/>
  <c r="S26"/>
  <c r="R26"/>
  <c r="Z25"/>
  <c r="Y25"/>
  <c r="X25"/>
  <c r="Q25"/>
  <c r="T25"/>
  <c r="S25"/>
  <c r="R25"/>
  <c r="Z24"/>
  <c r="Y24"/>
  <c r="X24"/>
  <c r="Q24"/>
  <c r="T24"/>
  <c r="S24"/>
  <c r="R24"/>
  <c r="Z23"/>
  <c r="Y23"/>
  <c r="X23"/>
  <c r="Q23"/>
  <c r="T23"/>
  <c r="S23"/>
  <c r="R23"/>
  <c r="Z22"/>
  <c r="Y22"/>
  <c r="X22"/>
  <c r="Q22"/>
  <c r="T22"/>
  <c r="S22"/>
  <c r="R22"/>
  <c r="Z21"/>
  <c r="Y21"/>
  <c r="X21"/>
  <c r="Q21"/>
  <c r="T21"/>
  <c r="S21"/>
  <c r="R21"/>
  <c r="Z20"/>
  <c r="Y20"/>
  <c r="X20"/>
  <c r="Q20"/>
  <c r="T20"/>
  <c r="S20"/>
  <c r="R20"/>
  <c r="Z19"/>
  <c r="Y19"/>
  <c r="X19"/>
  <c r="Q19"/>
  <c r="T19"/>
  <c r="S19"/>
  <c r="R19"/>
  <c r="Z18"/>
  <c r="Y18"/>
  <c r="X18"/>
  <c r="Q18"/>
  <c r="T18"/>
  <c r="S18"/>
  <c r="R18"/>
  <c r="Z17"/>
  <c r="Y17"/>
  <c r="X17"/>
  <c r="Q17"/>
  <c r="T17"/>
  <c r="S17"/>
  <c r="R17"/>
  <c r="Z16"/>
  <c r="Y16"/>
  <c r="X16"/>
  <c r="Q16"/>
  <c r="T16"/>
  <c r="S16"/>
  <c r="R16"/>
  <c r="Z15"/>
  <c r="Y15"/>
  <c r="X15"/>
  <c r="Q15"/>
  <c r="T15"/>
  <c r="S15"/>
  <c r="R15"/>
  <c r="Z14"/>
  <c r="Y14"/>
  <c r="X14"/>
  <c r="Q14"/>
  <c r="T14"/>
  <c r="S14"/>
  <c r="R14"/>
  <c r="Z13"/>
  <c r="Y13"/>
  <c r="X13"/>
  <c r="Q13"/>
  <c r="T13"/>
  <c r="S13"/>
  <c r="R13"/>
  <c r="Z12"/>
  <c r="Y12"/>
  <c r="X12"/>
  <c r="Q12"/>
  <c r="T12"/>
  <c r="S12"/>
  <c r="R12"/>
  <c r="Z11"/>
  <c r="Y11"/>
  <c r="X11"/>
  <c r="Q11"/>
  <c r="T11"/>
  <c r="S11"/>
  <c r="R11"/>
  <c r="Z10"/>
  <c r="Y10"/>
  <c r="X10"/>
  <c r="Q10"/>
  <c r="T10"/>
  <c r="S10"/>
  <c r="R10"/>
  <c r="Z9"/>
  <c r="Y9"/>
  <c r="X9"/>
  <c r="Q9"/>
  <c r="T9"/>
  <c r="S9"/>
  <c r="R9"/>
  <c r="Z8"/>
  <c r="Y8"/>
  <c r="X8"/>
  <c r="Q8"/>
  <c r="T8"/>
  <c r="S8"/>
  <c r="R8"/>
  <c r="Z7"/>
  <c r="Y7"/>
  <c r="X7"/>
  <c r="Q7"/>
  <c r="T7"/>
  <c r="S7"/>
  <c r="R7"/>
  <c r="Z6"/>
  <c r="Y6"/>
  <c r="X6"/>
  <c r="Q6"/>
  <c r="T6"/>
  <c r="S6"/>
  <c r="R6"/>
  <c r="Z5"/>
  <c r="Y5"/>
  <c r="X5"/>
  <c r="Q5"/>
  <c r="T5"/>
  <c r="G5"/>
  <c r="S5"/>
  <c r="R5"/>
  <c r="H5"/>
  <c r="F5"/>
  <c r="E5"/>
  <c r="D5"/>
  <c r="C5"/>
</calcChain>
</file>

<file path=xl/sharedStrings.xml><?xml version="1.0" encoding="utf-8"?>
<sst xmlns="http://schemas.openxmlformats.org/spreadsheetml/2006/main" count="83" uniqueCount="83">
  <si>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</si>
  <si>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</si>
  <si>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</si>
  <si>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</si>
  <si>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</si>
  <si>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</si>
  <si>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</si>
  <si>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</si>
  <si>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</si>
  <si>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</si>
  <si>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</si>
  <si>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</si>
  <si>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</si>
  <si>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</si>
  <si>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</si>
  <si>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</si>
  <si>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</si>
  <si>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</si>
  <si>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</si>
  <si>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6 Nov 2016</t>
    <phoneticPr fontId="2" type="noConversion"/>
  </si>
  <si>
    <t>County</t>
  </si>
  <si>
    <t>2004</t>
    <phoneticPr fontId="2" type="noConversion"/>
  </si>
  <si>
    <t>2006</t>
    <phoneticPr fontId="2" type="noConversion"/>
  </si>
  <si>
    <t>2008</t>
    <phoneticPr fontId="2" type="noConversion"/>
  </si>
  <si>
    <t>2010</t>
    <phoneticPr fontId="2" type="noConversion"/>
  </si>
  <si>
    <t>2012</t>
    <phoneticPr fontId="2" type="noConversion"/>
  </si>
  <si>
    <t>2014</t>
    <phoneticPr fontId="2" type="noConversion"/>
  </si>
  <si>
    <t>2016 Primary</t>
    <phoneticPr fontId="2" type="noConversion"/>
  </si>
  <si>
    <t>2016 End of Regular Registration</t>
    <phoneticPr fontId="2" type="noConversion"/>
  </si>
  <si>
    <t>16 Oct 2016</t>
    <phoneticPr fontId="2" type="noConversion"/>
  </si>
  <si>
    <t>21 Oct 2016</t>
    <phoneticPr fontId="2" type="noConversion"/>
  </si>
  <si>
    <t>28 Oct 2016</t>
    <phoneticPr fontId="2" type="noConversion"/>
  </si>
  <si>
    <t>2 Nov 2016</t>
    <phoneticPr fontId="2" type="noConversion"/>
  </si>
  <si>
    <t>4 Nov 2016</t>
    <phoneticPr fontId="2" type="noConversion"/>
  </si>
  <si>
    <t>6 Nov 2016</t>
    <phoneticPr fontId="2" type="noConversion"/>
  </si>
  <si>
    <t>Reg since primary</t>
    <phoneticPr fontId="2" type="noConversion"/>
  </si>
  <si>
    <t>Late Reg</t>
    <phoneticPr fontId="2" type="noConversion"/>
  </si>
  <si>
    <t>Reg Diff from 2012</t>
    <phoneticPr fontId="2" type="noConversion"/>
  </si>
  <si>
    <t>Percent Increase from Primary</t>
    <phoneticPr fontId="2" type="noConversion"/>
  </si>
  <si>
    <t>Bullock Minus Hill 2012</t>
    <phoneticPr fontId="2" type="noConversion"/>
  </si>
  <si>
    <t>Absentee Ballots Gen 2016</t>
    <phoneticPr fontId="2" type="noConversion"/>
  </si>
  <si>
    <t>Absentee Received</t>
    <phoneticPr fontId="2" type="noConversion"/>
  </si>
  <si>
    <t>Absentee Percent Registered</t>
    <phoneticPr fontId="2" type="noConversion"/>
  </si>
  <si>
    <t>Percent Received</t>
    <phoneticPr fontId="2" type="noConversion"/>
  </si>
  <si>
    <t>Percent Registered Voted</t>
    <phoneticPr fontId="2" type="noConversion"/>
  </si>
  <si>
    <t>Total</t>
    <phoneticPr fontId="2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</si>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</sst>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"/>
    <numFmt numFmtId="166" formatCode="#,###"/>
    <numFmt numFmtId="167" formatCode="#,##0.0000"/>
    <numFmt numFmtId="168" formatCode="0.00000"/>
    <numFmt numFmtId="169" formatCode="0.0000"/>
    <numFmt numFmtId="170" formatCode="0.0000000000000"/>
    <numFmt numFmtId="171" formatCode="#,##0.0"/>
  </numFmts>
  <fonts count="10">
    <font>
      <sz val="12"/>
      <name val="Calibri"/>
    </font>
    <font>
      <sz val="11"/>
      <name val="Calibri"/>
    </font>
    <font>
      <sz val="8"/>
      <name val="Calibri"/>
    </font>
    <font>
      <b/>
      <sz val="11"/>
      <color indexed="9"/>
      <name val="Calibri"/>
      <family val="2"/>
    </font>
    <font>
      <b/>
      <i/>
      <sz val="11"/>
      <color indexed="9"/>
      <name val="Calibri"/>
    </font>
    <font>
      <b/>
      <sz val="11"/>
      <name val="Calibri"/>
    </font>
    <font>
      <b/>
      <sz val="11"/>
      <color indexed="8"/>
      <name val="Calibri"/>
      <family val="2"/>
    </font>
    <font>
      <sz val="11"/>
      <color indexed="55"/>
      <name val="Calibri"/>
    </font>
    <font>
      <sz val="11"/>
      <color indexed="8"/>
      <name val="Calibri"/>
      <family val="2"/>
    </font>
    <font>
      <b/>
      <sz val="11"/>
      <color indexed="5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5" fillId="6" borderId="3" xfId="0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/>
    <xf numFmtId="3" fontId="5" fillId="7" borderId="3" xfId="0" applyNumberFormat="1" applyFont="1" applyFill="1" applyBorder="1"/>
    <xf numFmtId="166" fontId="6" fillId="6" borderId="3" xfId="0" applyNumberFormat="1" applyFont="1" applyFill="1" applyBorder="1"/>
    <xf numFmtId="166" fontId="6" fillId="6" borderId="4" xfId="0" applyNumberFormat="1" applyFont="1" applyFill="1" applyBorder="1"/>
    <xf numFmtId="166" fontId="6" fillId="6" borderId="5" xfId="0" applyNumberFormat="1" applyFont="1" applyFill="1" applyBorder="1"/>
    <xf numFmtId="166" fontId="5" fillId="6" borderId="6" xfId="0" applyNumberFormat="1" applyFont="1" applyFill="1" applyBorder="1" applyAlignment="1">
      <alignment horizontal="right" wrapText="1"/>
    </xf>
    <xf numFmtId="166" fontId="5" fillId="6" borderId="3" xfId="0" applyNumberFormat="1" applyFont="1" applyFill="1" applyBorder="1" applyAlignment="1">
      <alignment horizontal="right" wrapText="1"/>
    </xf>
    <xf numFmtId="166" fontId="7" fillId="0" borderId="3" xfId="0" applyNumberFormat="1" applyFont="1" applyFill="1" applyBorder="1" applyAlignment="1">
      <alignment horizontal="right" wrapText="1"/>
    </xf>
    <xf numFmtId="164" fontId="8" fillId="6" borderId="4" xfId="0" applyNumberFormat="1" applyFont="1" applyFill="1" applyBorder="1" applyAlignment="1">
      <alignment horizontal="right" wrapText="1"/>
    </xf>
    <xf numFmtId="3" fontId="9" fillId="6" borderId="3" xfId="0" applyNumberFormat="1" applyFont="1" applyFill="1" applyBorder="1" applyAlignment="1">
      <alignment horizontal="right" vertical="top"/>
    </xf>
    <xf numFmtId="3" fontId="0" fillId="0" borderId="0" xfId="0" applyNumberFormat="1"/>
    <xf numFmtId="3" fontId="0" fillId="0" borderId="3" xfId="0" applyNumberFormat="1" applyFill="1" applyBorder="1"/>
    <xf numFmtId="164" fontId="7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3" fontId="1" fillId="0" borderId="3" xfId="0" applyNumberFormat="1" applyFont="1" applyFill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166" fontId="8" fillId="0" borderId="3" xfId="0" applyNumberFormat="1" applyFont="1" applyBorder="1"/>
    <xf numFmtId="166" fontId="1" fillId="0" borderId="5" xfId="0" applyNumberFormat="1" applyFont="1" applyBorder="1"/>
    <xf numFmtId="166" fontId="1" fillId="0" borderId="4" xfId="0" applyNumberFormat="1" applyFont="1" applyBorder="1"/>
    <xf numFmtId="166" fontId="1" fillId="0" borderId="3" xfId="0" applyNumberFormat="1" applyFont="1" applyBorder="1"/>
    <xf numFmtId="166" fontId="1" fillId="0" borderId="6" xfId="0" applyNumberFormat="1" applyFont="1" applyFill="1" applyBorder="1" applyAlignment="1">
      <alignment horizontal="right" wrapText="1"/>
    </xf>
    <xf numFmtId="166" fontId="1" fillId="0" borderId="3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3" fontId="7" fillId="0" borderId="7" xfId="0" applyNumberFormat="1" applyFont="1" applyBorder="1" applyAlignment="1">
      <alignment horizontal="right" vertical="top"/>
    </xf>
    <xf numFmtId="3" fontId="8" fillId="0" borderId="0" xfId="0" applyNumberFormat="1" applyFont="1"/>
    <xf numFmtId="3" fontId="8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right" wrapText="1"/>
    </xf>
    <xf numFmtId="3" fontId="7" fillId="0" borderId="3" xfId="0" applyNumberFormat="1" applyFont="1" applyBorder="1" applyAlignment="1">
      <alignment horizontal="right" vertical="top"/>
    </xf>
    <xf numFmtId="3" fontId="1" fillId="0" borderId="4" xfId="0" applyNumberFormat="1" applyFont="1" applyFill="1" applyBorder="1" applyAlignment="1"/>
    <xf numFmtId="166" fontId="1" fillId="0" borderId="8" xfId="0" applyNumberFormat="1" applyFont="1" applyBorder="1"/>
    <xf numFmtId="3" fontId="7" fillId="0" borderId="4" xfId="0" applyNumberFormat="1" applyFont="1" applyBorder="1" applyAlignment="1">
      <alignment horizontal="right" vertical="top"/>
    </xf>
    <xf numFmtId="3" fontId="8" fillId="0" borderId="4" xfId="0" applyNumberFormat="1" applyFont="1" applyBorder="1"/>
    <xf numFmtId="3" fontId="1" fillId="0" borderId="0" xfId="0" applyNumberFormat="1" applyFont="1" applyFill="1" applyAlignment="1">
      <alignment horizontal="right"/>
    </xf>
    <xf numFmtId="166" fontId="6" fillId="0" borderId="0" xfId="0" applyNumberFormat="1" applyFont="1" applyBorder="1"/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Z64"/>
  <sheetViews>
    <sheetView tabSelected="1" topLeftCell="H1" zoomScale="125" workbookViewId="0">
      <pane ySplit="4" topLeftCell="A5" activePane="bottomLeft" state="frozen"/>
      <selection pane="bottomLeft" activeCell="AB11" sqref="AB11"/>
    </sheetView>
  </sheetViews>
  <sheetFormatPr baseColWidth="10" defaultRowHeight="14"/>
  <cols>
    <col min="1" max="1" width="3.83203125" style="1" customWidth="1"/>
    <col min="2" max="2" width="15.6640625" style="1" customWidth="1"/>
    <col min="3" max="10" width="10.83203125" style="1"/>
    <col min="11" max="11" width="11.33203125" style="1" customWidth="1"/>
    <col min="12" max="18" width="10.83203125" style="1"/>
    <col min="19" max="19" width="9" style="1" customWidth="1"/>
    <col min="20" max="21" width="9.33203125" style="1" customWidth="1"/>
    <col min="22" max="22" width="10.83203125" style="1"/>
    <col min="23" max="23" width="9.1640625" style="1" customWidth="1"/>
    <col min="24" max="24" width="10" style="1" customWidth="1"/>
    <col min="25" max="25" width="8.83203125" style="1" customWidth="1"/>
    <col min="26" max="26" width="9.6640625" style="1" customWidth="1"/>
    <col min="27" max="16384" width="10.83203125" style="1"/>
  </cols>
  <sheetData>
    <row r="3" spans="2:26">
      <c r="V3" s="2" t="s">
        <v>19</v>
      </c>
      <c r="W3" s="2"/>
      <c r="X3" s="3"/>
      <c r="Y3" s="4"/>
      <c r="Z3" s="4"/>
    </row>
    <row r="4" spans="2:26" s="13" customFormat="1" ht="56">
      <c r="B4" s="5" t="s">
        <v>20</v>
      </c>
      <c r="C4" s="5" t="s">
        <v>21</v>
      </c>
      <c r="D4" s="6" t="s">
        <v>22</v>
      </c>
      <c r="E4" s="5" t="s">
        <v>23</v>
      </c>
      <c r="F4" s="6" t="s">
        <v>24</v>
      </c>
      <c r="G4" s="5" t="s">
        <v>25</v>
      </c>
      <c r="H4" s="6" t="s">
        <v>26</v>
      </c>
      <c r="I4" s="7" t="s">
        <v>27</v>
      </c>
      <c r="J4" s="7" t="s">
        <v>28</v>
      </c>
      <c r="K4" s="8" t="s">
        <v>29</v>
      </c>
      <c r="L4" s="9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9" t="s">
        <v>35</v>
      </c>
      <c r="R4" s="9" t="s">
        <v>36</v>
      </c>
      <c r="S4" s="10" t="s">
        <v>37</v>
      </c>
      <c r="T4" s="10" t="s">
        <v>38</v>
      </c>
      <c r="U4" s="11" t="s">
        <v>39</v>
      </c>
      <c r="V4" s="11" t="s">
        <v>40</v>
      </c>
      <c r="W4" s="11" t="s">
        <v>41</v>
      </c>
      <c r="X4" s="11" t="s">
        <v>42</v>
      </c>
      <c r="Y4" s="12" t="s">
        <v>43</v>
      </c>
      <c r="Z4" s="12" t="s">
        <v>44</v>
      </c>
    </row>
    <row r="5" spans="2:26" s="30" customFormat="1" ht="15">
      <c r="B5" s="14" t="s">
        <v>45</v>
      </c>
      <c r="C5" s="15">
        <f t="shared" ref="C5:H5" si="0">SUM(C6:C61)</f>
        <v>638474</v>
      </c>
      <c r="D5" s="16">
        <f t="shared" si="0"/>
        <v>649436</v>
      </c>
      <c r="E5" s="15">
        <f t="shared" si="0"/>
        <v>668085</v>
      </c>
      <c r="F5" s="15">
        <f t="shared" si="0"/>
        <v>651335</v>
      </c>
      <c r="G5" s="15">
        <f t="shared" si="0"/>
        <v>681608</v>
      </c>
      <c r="H5" s="15">
        <f t="shared" si="0"/>
        <v>674264</v>
      </c>
      <c r="I5" s="17">
        <v>648764</v>
      </c>
      <c r="J5" s="18">
        <v>672977</v>
      </c>
      <c r="K5" s="19">
        <v>677393</v>
      </c>
      <c r="L5" s="19">
        <v>679334</v>
      </c>
      <c r="M5" s="18">
        <v>681061</v>
      </c>
      <c r="N5" s="20">
        <v>681953</v>
      </c>
      <c r="O5" s="18">
        <v>683634</v>
      </c>
      <c r="P5" s="18">
        <v>684635</v>
      </c>
      <c r="Q5" s="21">
        <f>P5-I5</f>
        <v>35871</v>
      </c>
      <c r="R5" s="22">
        <f>P5-J5</f>
        <v>11658</v>
      </c>
      <c r="S5" s="23">
        <f>P5-G5</f>
        <v>3027</v>
      </c>
      <c r="T5" s="24">
        <f>(Q5/I5)*100</f>
        <v>5.5291292365174396</v>
      </c>
      <c r="U5" s="25">
        <v>7571</v>
      </c>
      <c r="V5" s="26">
        <v>345832</v>
      </c>
      <c r="W5" s="27">
        <v>277722</v>
      </c>
      <c r="X5" s="28">
        <f>(V5/P5)*100</f>
        <v>50.513339224550315</v>
      </c>
      <c r="Y5" s="29">
        <f>(W5/V5)*100</f>
        <v>80.305466237942127</v>
      </c>
      <c r="Z5" s="29">
        <f>(W5/P5)*100</f>
        <v>40.564972576628421</v>
      </c>
    </row>
    <row r="6" spans="2:26">
      <c r="B6" s="31" t="s">
        <v>46</v>
      </c>
      <c r="C6" s="32">
        <v>5820</v>
      </c>
      <c r="D6" s="32">
        <v>6176</v>
      </c>
      <c r="E6" s="32">
        <v>6364</v>
      </c>
      <c r="F6" s="32">
        <v>6103</v>
      </c>
      <c r="G6" s="32">
        <v>6699</v>
      </c>
      <c r="H6" s="33">
        <v>6588</v>
      </c>
      <c r="I6" s="33">
        <v>6356</v>
      </c>
      <c r="J6" s="33">
        <v>6522</v>
      </c>
      <c r="K6" s="34">
        <v>6544</v>
      </c>
      <c r="L6" s="34">
        <v>6547</v>
      </c>
      <c r="M6" s="35">
        <v>6559</v>
      </c>
      <c r="N6" s="36">
        <v>6567</v>
      </c>
      <c r="O6" s="37">
        <v>6585</v>
      </c>
      <c r="P6" s="38">
        <v>6601</v>
      </c>
      <c r="Q6" s="39">
        <f t="shared" ref="Q6:Q61" si="1">P6-I6</f>
        <v>245</v>
      </c>
      <c r="R6" s="40">
        <f t="shared" ref="R6:R61" si="2">P6-J6</f>
        <v>79</v>
      </c>
      <c r="S6" s="23">
        <f t="shared" ref="S6:S61" si="3">P6-G6</f>
        <v>-98</v>
      </c>
      <c r="T6" s="41">
        <f t="shared" ref="T6:T61" si="4">(Q6/I6)*100</f>
        <v>3.8546255506607929</v>
      </c>
      <c r="U6" s="42">
        <v>-1256</v>
      </c>
      <c r="V6" s="43">
        <v>2813</v>
      </c>
      <c r="W6" s="44">
        <v>2205</v>
      </c>
      <c r="X6" s="28">
        <f t="shared" ref="X6:X61" si="5">(V6/P6)*100</f>
        <v>42.614755340099983</v>
      </c>
      <c r="Y6" s="45">
        <f t="shared" ref="Y6:Y61" si="6">(W6/V6)*100</f>
        <v>78.386064699608966</v>
      </c>
      <c r="Z6" s="45">
        <f t="shared" ref="Z6:Z61" si="7">(W6/P6)*100</f>
        <v>33.404029692470836</v>
      </c>
    </row>
    <row r="7" spans="2:26">
      <c r="B7" s="31" t="s">
        <v>47</v>
      </c>
      <c r="C7" s="32">
        <v>7447</v>
      </c>
      <c r="D7" s="32">
        <v>7694</v>
      </c>
      <c r="E7" s="32">
        <v>7799</v>
      </c>
      <c r="F7" s="32">
        <v>7895</v>
      </c>
      <c r="G7" s="32">
        <v>8416</v>
      </c>
      <c r="H7" s="33">
        <v>8024</v>
      </c>
      <c r="I7" s="33">
        <v>7656</v>
      </c>
      <c r="J7" s="33">
        <v>7736</v>
      </c>
      <c r="K7" s="34">
        <v>7767</v>
      </c>
      <c r="L7" s="34">
        <v>7864</v>
      </c>
      <c r="M7" s="35">
        <v>7871</v>
      </c>
      <c r="N7" s="36">
        <v>7891</v>
      </c>
      <c r="O7" s="37">
        <v>7911</v>
      </c>
      <c r="P7" s="38">
        <v>7918</v>
      </c>
      <c r="Q7" s="39">
        <f t="shared" si="1"/>
        <v>262</v>
      </c>
      <c r="R7" s="40">
        <f t="shared" si="2"/>
        <v>182</v>
      </c>
      <c r="S7" s="23">
        <f t="shared" si="3"/>
        <v>-498</v>
      </c>
      <c r="T7" s="41">
        <f t="shared" si="4"/>
        <v>3.4221525600835947</v>
      </c>
      <c r="U7" s="46">
        <v>1606</v>
      </c>
      <c r="V7" s="43">
        <v>1948</v>
      </c>
      <c r="W7" s="44">
        <v>1482</v>
      </c>
      <c r="X7" s="28">
        <f t="shared" si="5"/>
        <v>24.602172265723667</v>
      </c>
      <c r="Y7" s="45">
        <f t="shared" si="6"/>
        <v>76.078028747433265</v>
      </c>
      <c r="Z7" s="45">
        <f t="shared" si="7"/>
        <v>18.716847688810308</v>
      </c>
    </row>
    <row r="8" spans="2:26">
      <c r="B8" s="31" t="s">
        <v>48</v>
      </c>
      <c r="C8" s="32">
        <v>4117</v>
      </c>
      <c r="D8" s="32">
        <v>4193</v>
      </c>
      <c r="E8" s="32">
        <v>4080</v>
      </c>
      <c r="F8" s="32">
        <v>3950</v>
      </c>
      <c r="G8" s="32">
        <v>4059</v>
      </c>
      <c r="H8" s="33">
        <v>3903</v>
      </c>
      <c r="I8" s="33">
        <v>3709</v>
      </c>
      <c r="J8" s="33">
        <v>3823</v>
      </c>
      <c r="K8" s="34">
        <v>3863</v>
      </c>
      <c r="L8" s="34">
        <v>3857</v>
      </c>
      <c r="M8" s="35">
        <v>3882</v>
      </c>
      <c r="N8" s="36">
        <v>3889</v>
      </c>
      <c r="O8" s="37">
        <v>3909</v>
      </c>
      <c r="P8" s="38">
        <v>3919</v>
      </c>
      <c r="Q8" s="39">
        <f t="shared" si="1"/>
        <v>210</v>
      </c>
      <c r="R8" s="40">
        <f t="shared" si="2"/>
        <v>96</v>
      </c>
      <c r="S8" s="23">
        <f t="shared" si="3"/>
        <v>-140</v>
      </c>
      <c r="T8" s="41">
        <f t="shared" si="4"/>
        <v>5.6619034780264217</v>
      </c>
      <c r="U8" s="46">
        <v>799</v>
      </c>
      <c r="V8" s="43">
        <v>1657</v>
      </c>
      <c r="W8" s="44">
        <v>1396</v>
      </c>
      <c r="X8" s="28">
        <f t="shared" si="5"/>
        <v>42.281194182189338</v>
      </c>
      <c r="Y8" s="45">
        <f t="shared" si="6"/>
        <v>84.248642124321066</v>
      </c>
      <c r="Z8" s="45">
        <f t="shared" si="7"/>
        <v>35.621331972441951</v>
      </c>
    </row>
    <row r="9" spans="2:26">
      <c r="B9" s="31" t="s">
        <v>49</v>
      </c>
      <c r="C9" s="32">
        <v>3098</v>
      </c>
      <c r="D9" s="32">
        <v>3374</v>
      </c>
      <c r="E9" s="32">
        <v>3634</v>
      </c>
      <c r="F9" s="32">
        <v>3685</v>
      </c>
      <c r="G9" s="32">
        <v>3977</v>
      </c>
      <c r="H9" s="33">
        <v>4073</v>
      </c>
      <c r="I9" s="33">
        <v>3950</v>
      </c>
      <c r="J9" s="33">
        <v>4068</v>
      </c>
      <c r="K9" s="34">
        <v>4056</v>
      </c>
      <c r="L9" s="34">
        <v>4092</v>
      </c>
      <c r="M9" s="35">
        <v>4111</v>
      </c>
      <c r="N9" s="36">
        <v>4118</v>
      </c>
      <c r="O9" s="37">
        <v>4129</v>
      </c>
      <c r="P9" s="38">
        <v>4135</v>
      </c>
      <c r="Q9" s="39">
        <f t="shared" si="1"/>
        <v>185</v>
      </c>
      <c r="R9" s="40">
        <f t="shared" si="2"/>
        <v>67</v>
      </c>
      <c r="S9" s="23">
        <f t="shared" si="3"/>
        <v>158</v>
      </c>
      <c r="T9" s="41">
        <f t="shared" si="4"/>
        <v>4.6835443037974684</v>
      </c>
      <c r="U9" s="46">
        <v>-696</v>
      </c>
      <c r="V9" s="43">
        <v>1710</v>
      </c>
      <c r="W9" s="44">
        <v>1386</v>
      </c>
      <c r="X9" s="28">
        <f t="shared" si="5"/>
        <v>41.354292623941959</v>
      </c>
      <c r="Y9" s="45">
        <f t="shared" si="6"/>
        <v>81.05263157894737</v>
      </c>
      <c r="Z9" s="45">
        <f t="shared" si="7"/>
        <v>33.518742442563479</v>
      </c>
    </row>
    <row r="10" spans="2:26">
      <c r="B10" s="31" t="s">
        <v>50</v>
      </c>
      <c r="C10" s="32">
        <v>7281</v>
      </c>
      <c r="D10" s="32">
        <v>7055</v>
      </c>
      <c r="E10" s="32">
        <v>7212</v>
      </c>
      <c r="F10" s="32">
        <v>7161</v>
      </c>
      <c r="G10" s="32">
        <v>7176</v>
      </c>
      <c r="H10" s="33">
        <v>7329</v>
      </c>
      <c r="I10" s="33">
        <v>7226</v>
      </c>
      <c r="J10" s="33">
        <v>7485</v>
      </c>
      <c r="K10" s="34">
        <v>7505</v>
      </c>
      <c r="L10" s="34">
        <v>7537</v>
      </c>
      <c r="M10" s="35">
        <v>7558</v>
      </c>
      <c r="N10" s="36">
        <v>7573</v>
      </c>
      <c r="O10" s="37">
        <v>7598</v>
      </c>
      <c r="P10" s="38">
        <v>7611</v>
      </c>
      <c r="Q10" s="39">
        <f t="shared" si="1"/>
        <v>385</v>
      </c>
      <c r="R10" s="40">
        <f t="shared" si="2"/>
        <v>126</v>
      </c>
      <c r="S10" s="23">
        <f t="shared" si="3"/>
        <v>435</v>
      </c>
      <c r="T10" s="41">
        <f t="shared" si="4"/>
        <v>5.3279822861887629</v>
      </c>
      <c r="U10" s="46">
        <v>-470</v>
      </c>
      <c r="V10" s="43">
        <v>3357</v>
      </c>
      <c r="W10" s="44">
        <v>2799</v>
      </c>
      <c r="X10" s="28">
        <f t="shared" si="5"/>
        <v>44.107213243988966</v>
      </c>
      <c r="Y10" s="45">
        <f t="shared" si="6"/>
        <v>83.37801608579089</v>
      </c>
      <c r="Z10" s="45">
        <f t="shared" si="7"/>
        <v>36.775719353567204</v>
      </c>
    </row>
    <row r="11" spans="2:26">
      <c r="B11" s="31" t="s">
        <v>51</v>
      </c>
      <c r="C11" s="32">
        <v>841</v>
      </c>
      <c r="D11" s="32">
        <v>871</v>
      </c>
      <c r="E11" s="32">
        <v>890</v>
      </c>
      <c r="F11" s="32">
        <v>928</v>
      </c>
      <c r="G11" s="32">
        <v>996</v>
      </c>
      <c r="H11" s="33">
        <v>1002</v>
      </c>
      <c r="I11" s="33">
        <v>926</v>
      </c>
      <c r="J11" s="33">
        <v>940</v>
      </c>
      <c r="K11" s="34">
        <v>949</v>
      </c>
      <c r="L11" s="34">
        <v>951</v>
      </c>
      <c r="M11" s="35">
        <v>956</v>
      </c>
      <c r="N11" s="36">
        <v>956</v>
      </c>
      <c r="O11" s="37">
        <v>956</v>
      </c>
      <c r="P11" s="38">
        <v>956</v>
      </c>
      <c r="Q11" s="39">
        <f t="shared" si="1"/>
        <v>30</v>
      </c>
      <c r="R11" s="40">
        <f t="shared" si="2"/>
        <v>16</v>
      </c>
      <c r="S11" s="23">
        <f t="shared" si="3"/>
        <v>-40</v>
      </c>
      <c r="T11" s="41">
        <f t="shared" si="4"/>
        <v>3.2397408207343417</v>
      </c>
      <c r="U11" s="46">
        <v>-543</v>
      </c>
      <c r="V11" s="43">
        <v>299</v>
      </c>
      <c r="W11" s="44">
        <v>255</v>
      </c>
      <c r="X11" s="28">
        <f t="shared" si="5"/>
        <v>31.276150627615063</v>
      </c>
      <c r="Y11" s="45">
        <f t="shared" si="6"/>
        <v>85.284280936454849</v>
      </c>
      <c r="Z11" s="45">
        <f t="shared" si="7"/>
        <v>26.673640167364017</v>
      </c>
    </row>
    <row r="12" spans="2:26">
      <c r="B12" s="31" t="s">
        <v>52</v>
      </c>
      <c r="C12" s="32">
        <v>48508</v>
      </c>
      <c r="D12" s="32">
        <v>50527</v>
      </c>
      <c r="E12" s="32">
        <v>54876</v>
      </c>
      <c r="F12" s="32">
        <v>49010</v>
      </c>
      <c r="G12" s="32">
        <v>53398</v>
      </c>
      <c r="H12" s="33">
        <v>51887</v>
      </c>
      <c r="I12" s="33">
        <v>50250</v>
      </c>
      <c r="J12" s="33">
        <v>52028</v>
      </c>
      <c r="K12" s="34">
        <v>52557</v>
      </c>
      <c r="L12" s="34">
        <v>52562</v>
      </c>
      <c r="M12" s="35">
        <v>52690</v>
      </c>
      <c r="N12" s="36">
        <v>52742</v>
      </c>
      <c r="O12" s="37">
        <v>52860</v>
      </c>
      <c r="P12" s="38">
        <v>52917</v>
      </c>
      <c r="Q12" s="39">
        <f t="shared" si="1"/>
        <v>2667</v>
      </c>
      <c r="R12" s="40">
        <f t="shared" si="2"/>
        <v>889</v>
      </c>
      <c r="S12" s="23">
        <f t="shared" si="3"/>
        <v>-481</v>
      </c>
      <c r="T12" s="41">
        <f t="shared" si="4"/>
        <v>5.3074626865671641</v>
      </c>
      <c r="U12" s="46">
        <v>4974</v>
      </c>
      <c r="V12" s="43">
        <v>29814</v>
      </c>
      <c r="W12" s="44">
        <v>22779</v>
      </c>
      <c r="X12" s="28">
        <f t="shared" si="5"/>
        <v>56.34106241850445</v>
      </c>
      <c r="Y12" s="45">
        <f t="shared" si="6"/>
        <v>76.403702958341725</v>
      </c>
      <c r="Z12" s="45">
        <f t="shared" si="7"/>
        <v>43.046657973808038</v>
      </c>
    </row>
    <row r="13" spans="2:26">
      <c r="B13" s="31" t="s">
        <v>53</v>
      </c>
      <c r="C13" s="32">
        <v>4094</v>
      </c>
      <c r="D13" s="32">
        <v>3947</v>
      </c>
      <c r="E13" s="32">
        <v>3847</v>
      </c>
      <c r="F13" s="32">
        <v>3699</v>
      </c>
      <c r="G13" s="32">
        <v>3856</v>
      </c>
      <c r="H13" s="33">
        <v>3595</v>
      </c>
      <c r="I13" s="33">
        <v>3315</v>
      </c>
      <c r="J13" s="33">
        <v>3421</v>
      </c>
      <c r="K13" s="34">
        <v>3442</v>
      </c>
      <c r="L13" s="34">
        <v>3451</v>
      </c>
      <c r="M13" s="35">
        <v>3452</v>
      </c>
      <c r="N13" s="36">
        <v>3460</v>
      </c>
      <c r="O13" s="37">
        <v>3466</v>
      </c>
      <c r="P13" s="38">
        <v>3470</v>
      </c>
      <c r="Q13" s="39">
        <f t="shared" si="1"/>
        <v>155</v>
      </c>
      <c r="R13" s="40">
        <f t="shared" si="2"/>
        <v>49</v>
      </c>
      <c r="S13" s="23">
        <f t="shared" si="3"/>
        <v>-386</v>
      </c>
      <c r="T13" s="41">
        <f t="shared" si="4"/>
        <v>4.675716440422323</v>
      </c>
      <c r="U13" s="46">
        <v>-204</v>
      </c>
      <c r="V13" s="43">
        <v>1457</v>
      </c>
      <c r="W13" s="44">
        <v>1260</v>
      </c>
      <c r="X13" s="28">
        <f t="shared" si="5"/>
        <v>41.988472622478383</v>
      </c>
      <c r="Y13" s="45">
        <f t="shared" si="6"/>
        <v>86.479066575154434</v>
      </c>
      <c r="Z13" s="45">
        <f t="shared" si="7"/>
        <v>36.311239193083573</v>
      </c>
    </row>
    <row r="14" spans="2:26">
      <c r="B14" s="31" t="s">
        <v>54</v>
      </c>
      <c r="C14" s="32">
        <v>7214</v>
      </c>
      <c r="D14" s="32">
        <v>6928</v>
      </c>
      <c r="E14" s="32">
        <v>6969</v>
      </c>
      <c r="F14" s="32">
        <v>6833</v>
      </c>
      <c r="G14" s="32">
        <v>7297</v>
      </c>
      <c r="H14" s="33">
        <v>7200</v>
      </c>
      <c r="I14" s="33">
        <v>6831</v>
      </c>
      <c r="J14" s="33">
        <v>6903</v>
      </c>
      <c r="K14" s="34">
        <v>6935</v>
      </c>
      <c r="L14" s="34">
        <v>6942</v>
      </c>
      <c r="M14" s="35">
        <v>6952</v>
      </c>
      <c r="N14" s="36">
        <v>6963</v>
      </c>
      <c r="O14" s="37">
        <v>6985</v>
      </c>
      <c r="P14" s="38">
        <v>7004</v>
      </c>
      <c r="Q14" s="39">
        <f t="shared" si="1"/>
        <v>173</v>
      </c>
      <c r="R14" s="40">
        <f t="shared" si="2"/>
        <v>101</v>
      </c>
      <c r="S14" s="23">
        <f t="shared" si="3"/>
        <v>-293</v>
      </c>
      <c r="T14" s="41">
        <f t="shared" si="4"/>
        <v>2.532572097789489</v>
      </c>
      <c r="U14" s="46">
        <v>-680</v>
      </c>
      <c r="V14" s="43">
        <v>2461</v>
      </c>
      <c r="W14" s="44">
        <v>2116</v>
      </c>
      <c r="X14" s="28">
        <f t="shared" si="5"/>
        <v>35.137064534551691</v>
      </c>
      <c r="Y14" s="45">
        <f t="shared" si="6"/>
        <v>85.981308411214954</v>
      </c>
      <c r="Z14" s="45">
        <f t="shared" si="7"/>
        <v>30.211307824100516</v>
      </c>
    </row>
    <row r="15" spans="2:26">
      <c r="B15" s="31" t="s">
        <v>55</v>
      </c>
      <c r="C15" s="32">
        <v>1489</v>
      </c>
      <c r="D15" s="32">
        <v>1422</v>
      </c>
      <c r="E15" s="32">
        <v>1427</v>
      </c>
      <c r="F15" s="32">
        <v>1409</v>
      </c>
      <c r="G15" s="32">
        <v>1308</v>
      </c>
      <c r="H15" s="33">
        <v>1224</v>
      </c>
      <c r="I15" s="33">
        <v>1135</v>
      </c>
      <c r="J15" s="33">
        <v>1159</v>
      </c>
      <c r="K15" s="34">
        <v>1170</v>
      </c>
      <c r="L15" s="34">
        <v>1172</v>
      </c>
      <c r="M15" s="35">
        <v>1179</v>
      </c>
      <c r="N15" s="36">
        <v>1184</v>
      </c>
      <c r="O15" s="37">
        <v>1185</v>
      </c>
      <c r="P15" s="38">
        <v>1189</v>
      </c>
      <c r="Q15" s="39">
        <f t="shared" si="1"/>
        <v>54</v>
      </c>
      <c r="R15" s="40">
        <f t="shared" si="2"/>
        <v>30</v>
      </c>
      <c r="S15" s="23">
        <f t="shared" si="3"/>
        <v>-119</v>
      </c>
      <c r="T15" s="41">
        <f t="shared" si="4"/>
        <v>4.7577092511013221</v>
      </c>
      <c r="U15" s="46">
        <v>-328</v>
      </c>
      <c r="V15" s="43">
        <v>380</v>
      </c>
      <c r="W15" s="44">
        <v>321</v>
      </c>
      <c r="X15" s="28">
        <f t="shared" si="5"/>
        <v>31.959629941126998</v>
      </c>
      <c r="Y15" s="45">
        <f t="shared" si="6"/>
        <v>84.473684210526315</v>
      </c>
      <c r="Z15" s="45">
        <f t="shared" si="7"/>
        <v>26.997476871320437</v>
      </c>
    </row>
    <row r="16" spans="2:26">
      <c r="B16" s="31" t="s">
        <v>56</v>
      </c>
      <c r="C16" s="32">
        <v>6134</v>
      </c>
      <c r="D16" s="32">
        <v>6141</v>
      </c>
      <c r="E16" s="32">
        <v>6463</v>
      </c>
      <c r="F16" s="32">
        <v>6347</v>
      </c>
      <c r="G16" s="32">
        <v>5944</v>
      </c>
      <c r="H16" s="33">
        <v>5499</v>
      </c>
      <c r="I16" s="33">
        <v>5564</v>
      </c>
      <c r="J16" s="33">
        <v>5682</v>
      </c>
      <c r="K16" s="34">
        <v>5705</v>
      </c>
      <c r="L16" s="34">
        <v>5716</v>
      </c>
      <c r="M16" s="35">
        <v>5738</v>
      </c>
      <c r="N16" s="36">
        <v>5744</v>
      </c>
      <c r="O16" s="37">
        <v>5750</v>
      </c>
      <c r="P16" s="38">
        <v>5758</v>
      </c>
      <c r="Q16" s="39">
        <f t="shared" si="1"/>
        <v>194</v>
      </c>
      <c r="R16" s="40">
        <f t="shared" si="2"/>
        <v>76</v>
      </c>
      <c r="S16" s="23">
        <f t="shared" si="3"/>
        <v>-186</v>
      </c>
      <c r="T16" s="41">
        <f t="shared" si="4"/>
        <v>3.4867002156721782</v>
      </c>
      <c r="U16" s="46">
        <v>-1175</v>
      </c>
      <c r="V16" s="43">
        <v>2776</v>
      </c>
      <c r="W16" s="44">
        <v>2318</v>
      </c>
      <c r="X16" s="28">
        <f t="shared" si="5"/>
        <v>48.211184439041332</v>
      </c>
      <c r="Y16" s="45">
        <f t="shared" si="6"/>
        <v>83.501440922190213</v>
      </c>
      <c r="Z16" s="45">
        <f t="shared" si="7"/>
        <v>40.257033692254254</v>
      </c>
    </row>
    <row r="17" spans="2:26">
      <c r="B17" s="31" t="s">
        <v>57</v>
      </c>
      <c r="C17" s="32">
        <v>6852</v>
      </c>
      <c r="D17" s="32">
        <v>6261</v>
      </c>
      <c r="E17" s="32">
        <v>6427</v>
      </c>
      <c r="F17" s="32">
        <v>5768</v>
      </c>
      <c r="G17" s="32">
        <v>5777</v>
      </c>
      <c r="H17" s="33">
        <v>4998</v>
      </c>
      <c r="I17" s="33">
        <v>5081</v>
      </c>
      <c r="J17" s="33">
        <v>5225</v>
      </c>
      <c r="K17" s="34">
        <v>5241</v>
      </c>
      <c r="L17" s="34">
        <v>5247</v>
      </c>
      <c r="M17" s="35">
        <v>5276</v>
      </c>
      <c r="N17" s="36">
        <v>5279</v>
      </c>
      <c r="O17" s="37">
        <v>5314</v>
      </c>
      <c r="P17" s="38">
        <v>5330</v>
      </c>
      <c r="Q17" s="39">
        <f t="shared" si="1"/>
        <v>249</v>
      </c>
      <c r="R17" s="40">
        <f t="shared" si="2"/>
        <v>105</v>
      </c>
      <c r="S17" s="23">
        <f t="shared" si="3"/>
        <v>-447</v>
      </c>
      <c r="T17" s="41">
        <f t="shared" si="4"/>
        <v>4.900610116118874</v>
      </c>
      <c r="U17" s="46">
        <v>2069</v>
      </c>
      <c r="V17" s="43">
        <v>2412</v>
      </c>
      <c r="W17" s="44">
        <v>2065</v>
      </c>
      <c r="X17" s="28">
        <f t="shared" si="5"/>
        <v>45.253283302063792</v>
      </c>
      <c r="Y17" s="45">
        <f t="shared" si="6"/>
        <v>85.61359867330016</v>
      </c>
      <c r="Z17" s="45">
        <f t="shared" si="7"/>
        <v>38.742964352720449</v>
      </c>
    </row>
    <row r="18" spans="2:26">
      <c r="B18" s="31" t="s">
        <v>58</v>
      </c>
      <c r="C18" s="32">
        <v>1892</v>
      </c>
      <c r="D18" s="32">
        <v>1836</v>
      </c>
      <c r="E18" s="32">
        <v>1822</v>
      </c>
      <c r="F18" s="32">
        <v>1804</v>
      </c>
      <c r="G18" s="32">
        <v>1864</v>
      </c>
      <c r="H18" s="33">
        <v>1940</v>
      </c>
      <c r="I18" s="33">
        <v>1883</v>
      </c>
      <c r="J18" s="33">
        <v>1911</v>
      </c>
      <c r="K18" s="34">
        <v>1928</v>
      </c>
      <c r="L18" s="34">
        <v>1931</v>
      </c>
      <c r="M18" s="35">
        <v>1933</v>
      </c>
      <c r="N18" s="36">
        <v>1937</v>
      </c>
      <c r="O18" s="37">
        <v>1946</v>
      </c>
      <c r="P18" s="38">
        <v>1952</v>
      </c>
      <c r="Q18" s="39">
        <f t="shared" si="1"/>
        <v>69</v>
      </c>
      <c r="R18" s="40">
        <f t="shared" si="2"/>
        <v>41</v>
      </c>
      <c r="S18" s="23">
        <f t="shared" si="3"/>
        <v>88</v>
      </c>
      <c r="T18" s="41">
        <f t="shared" si="4"/>
        <v>3.6643653744025491</v>
      </c>
      <c r="U18" s="46">
        <v>-685</v>
      </c>
      <c r="V18" s="43">
        <v>708</v>
      </c>
      <c r="W18" s="44">
        <v>607</v>
      </c>
      <c r="X18" s="28">
        <f t="shared" si="5"/>
        <v>36.270491803278688</v>
      </c>
      <c r="Y18" s="45">
        <f t="shared" si="6"/>
        <v>85.734463276836152</v>
      </c>
      <c r="Z18" s="45">
        <f t="shared" si="7"/>
        <v>31.096311475409838</v>
      </c>
    </row>
    <row r="19" spans="2:26">
      <c r="B19" s="31" t="s">
        <v>59</v>
      </c>
      <c r="C19" s="32">
        <v>8256</v>
      </c>
      <c r="D19" s="32">
        <v>8546</v>
      </c>
      <c r="E19" s="32">
        <v>8011</v>
      </c>
      <c r="F19" s="32">
        <v>7888</v>
      </c>
      <c r="G19" s="32">
        <v>7855</v>
      </c>
      <c r="H19" s="33">
        <v>8013</v>
      </c>
      <c r="I19" s="33">
        <v>7403</v>
      </c>
      <c r="J19" s="33">
        <v>7543</v>
      </c>
      <c r="K19" s="34">
        <v>7577</v>
      </c>
      <c r="L19" s="34">
        <v>7585</v>
      </c>
      <c r="M19" s="35">
        <v>7605</v>
      </c>
      <c r="N19" s="36">
        <v>7615</v>
      </c>
      <c r="O19" s="37">
        <v>7623</v>
      </c>
      <c r="P19" s="38">
        <v>7633</v>
      </c>
      <c r="Q19" s="39">
        <f t="shared" si="1"/>
        <v>230</v>
      </c>
      <c r="R19" s="40">
        <f t="shared" si="2"/>
        <v>90</v>
      </c>
      <c r="S19" s="23">
        <f t="shared" si="3"/>
        <v>-222</v>
      </c>
      <c r="T19" s="41">
        <f t="shared" si="4"/>
        <v>3.1068485749020667</v>
      </c>
      <c r="U19" s="46">
        <v>-1642</v>
      </c>
      <c r="V19" s="43">
        <v>3373</v>
      </c>
      <c r="W19" s="44">
        <v>2780</v>
      </c>
      <c r="X19" s="28">
        <f t="shared" si="5"/>
        <v>44.189702607100742</v>
      </c>
      <c r="Y19" s="45">
        <f t="shared" si="6"/>
        <v>82.419211384524161</v>
      </c>
      <c r="Z19" s="45">
        <f t="shared" si="7"/>
        <v>36.420804401938952</v>
      </c>
    </row>
    <row r="20" spans="2:26">
      <c r="B20" s="31" t="s">
        <v>60</v>
      </c>
      <c r="C20" s="32">
        <v>55138</v>
      </c>
      <c r="D20" s="32">
        <v>55730</v>
      </c>
      <c r="E20" s="32">
        <v>58365</v>
      </c>
      <c r="F20" s="32">
        <v>59457</v>
      </c>
      <c r="G20" s="32">
        <v>61130</v>
      </c>
      <c r="H20" s="33">
        <v>61863</v>
      </c>
      <c r="I20" s="33">
        <v>62794</v>
      </c>
      <c r="J20" s="33">
        <v>64990</v>
      </c>
      <c r="K20" s="34">
        <v>65289</v>
      </c>
      <c r="L20" s="34">
        <v>65823</v>
      </c>
      <c r="M20" s="35">
        <v>66086</v>
      </c>
      <c r="N20" s="36">
        <v>66205</v>
      </c>
      <c r="O20" s="37">
        <v>66337</v>
      </c>
      <c r="P20" s="38">
        <v>66438</v>
      </c>
      <c r="Q20" s="39">
        <f t="shared" si="1"/>
        <v>3644</v>
      </c>
      <c r="R20" s="40">
        <f t="shared" si="2"/>
        <v>1448</v>
      </c>
      <c r="S20" s="23">
        <f t="shared" si="3"/>
        <v>5308</v>
      </c>
      <c r="T20" s="41">
        <f t="shared" si="4"/>
        <v>5.8031022072172496</v>
      </c>
      <c r="U20" s="46">
        <v>-8938</v>
      </c>
      <c r="V20" s="43">
        <v>27486</v>
      </c>
      <c r="W20" s="44">
        <v>21744</v>
      </c>
      <c r="X20" s="28">
        <f t="shared" si="5"/>
        <v>41.370902194527226</v>
      </c>
      <c r="Y20" s="45">
        <f t="shared" si="6"/>
        <v>79.109364767518002</v>
      </c>
      <c r="Z20" s="45">
        <f t="shared" si="7"/>
        <v>32.728257924681657</v>
      </c>
    </row>
    <row r="21" spans="2:26">
      <c r="B21" s="31" t="s">
        <v>61</v>
      </c>
      <c r="C21" s="32">
        <v>55936</v>
      </c>
      <c r="D21" s="32">
        <v>60990</v>
      </c>
      <c r="E21" s="32">
        <v>66153</v>
      </c>
      <c r="F21" s="32">
        <v>63874</v>
      </c>
      <c r="G21" s="32">
        <v>69954</v>
      </c>
      <c r="H21" s="32">
        <v>71030</v>
      </c>
      <c r="I21" s="33">
        <v>68742</v>
      </c>
      <c r="J21" s="33">
        <v>73321</v>
      </c>
      <c r="K21" s="34">
        <v>73864</v>
      </c>
      <c r="L21" s="34">
        <v>74188</v>
      </c>
      <c r="M21" s="35">
        <v>74316</v>
      </c>
      <c r="N21" s="36">
        <v>74400</v>
      </c>
      <c r="O21" s="37">
        <v>74560</v>
      </c>
      <c r="P21" s="38">
        <v>74627</v>
      </c>
      <c r="Q21" s="39">
        <f t="shared" si="1"/>
        <v>5885</v>
      </c>
      <c r="R21" s="40">
        <f t="shared" si="2"/>
        <v>1306</v>
      </c>
      <c r="S21" s="23">
        <f t="shared" si="3"/>
        <v>4673</v>
      </c>
      <c r="T21" s="41">
        <f t="shared" si="4"/>
        <v>8.5609961886474064</v>
      </c>
      <c r="U21" s="46">
        <v>2515</v>
      </c>
      <c r="V21" s="43">
        <v>43530</v>
      </c>
      <c r="W21" s="44">
        <v>33247</v>
      </c>
      <c r="X21" s="28">
        <f t="shared" si="5"/>
        <v>58.330095005828987</v>
      </c>
      <c r="Y21" s="45">
        <f t="shared" si="6"/>
        <v>76.377211118768656</v>
      </c>
      <c r="Z21" s="45">
        <f t="shared" si="7"/>
        <v>44.550899808380343</v>
      </c>
    </row>
    <row r="22" spans="2:26">
      <c r="B22" s="31" t="s">
        <v>62</v>
      </c>
      <c r="C22" s="32">
        <v>916</v>
      </c>
      <c r="D22" s="32">
        <v>832</v>
      </c>
      <c r="E22" s="32">
        <v>859</v>
      </c>
      <c r="F22" s="32">
        <v>882</v>
      </c>
      <c r="G22" s="32">
        <v>914</v>
      </c>
      <c r="H22" s="32">
        <v>924</v>
      </c>
      <c r="I22" s="33">
        <v>894</v>
      </c>
      <c r="J22" s="33">
        <v>899</v>
      </c>
      <c r="K22" s="34">
        <v>901</v>
      </c>
      <c r="L22" s="34">
        <v>899</v>
      </c>
      <c r="M22" s="35">
        <v>902</v>
      </c>
      <c r="N22" s="36">
        <v>902</v>
      </c>
      <c r="O22" s="37">
        <v>909</v>
      </c>
      <c r="P22" s="38">
        <v>907</v>
      </c>
      <c r="Q22" s="39">
        <f t="shared" si="1"/>
        <v>13</v>
      </c>
      <c r="R22" s="40">
        <f t="shared" si="2"/>
        <v>8</v>
      </c>
      <c r="S22" s="23">
        <f t="shared" si="3"/>
        <v>-7</v>
      </c>
      <c r="T22" s="41">
        <f t="shared" si="4"/>
        <v>1.4541387024608501</v>
      </c>
      <c r="U22" s="46">
        <v>-466</v>
      </c>
      <c r="V22" s="43">
        <v>304</v>
      </c>
      <c r="W22" s="44">
        <v>264</v>
      </c>
      <c r="X22" s="28">
        <f t="shared" si="5"/>
        <v>33.517089305402422</v>
      </c>
      <c r="Y22" s="45">
        <f t="shared" si="6"/>
        <v>86.842105263157904</v>
      </c>
      <c r="Z22" s="45">
        <f t="shared" si="7"/>
        <v>29.106945975744214</v>
      </c>
    </row>
    <row r="23" spans="2:26">
      <c r="B23" s="31" t="s">
        <v>63</v>
      </c>
      <c r="C23" s="32">
        <v>7745</v>
      </c>
      <c r="D23" s="32">
        <v>7962</v>
      </c>
      <c r="E23" s="32">
        <v>8384</v>
      </c>
      <c r="F23" s="32">
        <v>7958</v>
      </c>
      <c r="G23" s="32">
        <v>7616</v>
      </c>
      <c r="H23" s="32">
        <v>7320</v>
      </c>
      <c r="I23" s="33">
        <v>6927</v>
      </c>
      <c r="J23" s="33">
        <v>7260</v>
      </c>
      <c r="K23" s="34">
        <v>7368</v>
      </c>
      <c r="L23" s="34">
        <v>7384</v>
      </c>
      <c r="M23" s="35">
        <v>7431</v>
      </c>
      <c r="N23" s="36">
        <v>7443</v>
      </c>
      <c r="O23" s="37">
        <v>7501</v>
      </c>
      <c r="P23" s="38">
        <v>7546</v>
      </c>
      <c r="Q23" s="39">
        <f t="shared" si="1"/>
        <v>619</v>
      </c>
      <c r="R23" s="40">
        <f t="shared" si="2"/>
        <v>286</v>
      </c>
      <c r="S23" s="23">
        <f t="shared" si="3"/>
        <v>-70</v>
      </c>
      <c r="T23" s="41">
        <f t="shared" si="4"/>
        <v>8.9360473509455751</v>
      </c>
      <c r="U23" s="46">
        <v>1871</v>
      </c>
      <c r="V23" s="43">
        <v>3278</v>
      </c>
      <c r="W23" s="44">
        <v>2498</v>
      </c>
      <c r="X23" s="28">
        <f t="shared" si="5"/>
        <v>43.440233236151606</v>
      </c>
      <c r="Y23" s="45">
        <f t="shared" si="6"/>
        <v>76.205003050640627</v>
      </c>
      <c r="Z23" s="45">
        <f t="shared" si="7"/>
        <v>33.103631062814735</v>
      </c>
    </row>
    <row r="24" spans="2:26">
      <c r="B24" s="31" t="s">
        <v>64</v>
      </c>
      <c r="C24" s="32">
        <v>638</v>
      </c>
      <c r="D24" s="32">
        <v>633</v>
      </c>
      <c r="E24" s="32">
        <v>598</v>
      </c>
      <c r="F24" s="32">
        <v>578</v>
      </c>
      <c r="G24" s="32">
        <v>607</v>
      </c>
      <c r="H24" s="32">
        <v>612</v>
      </c>
      <c r="I24" s="33">
        <v>573</v>
      </c>
      <c r="J24" s="33">
        <v>595</v>
      </c>
      <c r="K24" s="34">
        <v>595</v>
      </c>
      <c r="L24" s="34">
        <v>595</v>
      </c>
      <c r="M24" s="35">
        <v>593</v>
      </c>
      <c r="N24" s="36">
        <v>593</v>
      </c>
      <c r="O24" s="37">
        <v>592</v>
      </c>
      <c r="P24" s="38">
        <v>591</v>
      </c>
      <c r="Q24" s="39">
        <f t="shared" si="1"/>
        <v>18</v>
      </c>
      <c r="R24" s="40">
        <f t="shared" si="2"/>
        <v>-4</v>
      </c>
      <c r="S24" s="23">
        <f t="shared" si="3"/>
        <v>-16</v>
      </c>
      <c r="T24" s="41">
        <f t="shared" si="4"/>
        <v>3.1413612565445024</v>
      </c>
      <c r="U24" s="46">
        <v>-153</v>
      </c>
      <c r="V24" s="43">
        <v>300</v>
      </c>
      <c r="W24" s="44">
        <v>252</v>
      </c>
      <c r="X24" s="28">
        <f t="shared" si="5"/>
        <v>50.761421319796952</v>
      </c>
      <c r="Y24" s="45">
        <f t="shared" si="6"/>
        <v>84</v>
      </c>
      <c r="Z24" s="45">
        <f t="shared" si="7"/>
        <v>42.639593908629443</v>
      </c>
    </row>
    <row r="25" spans="2:26">
      <c r="B25" s="31" t="s">
        <v>65</v>
      </c>
      <c r="C25" s="32">
        <v>2311</v>
      </c>
      <c r="D25" s="32">
        <v>2412</v>
      </c>
      <c r="E25" s="32">
        <v>2384</v>
      </c>
      <c r="F25" s="32">
        <v>2263</v>
      </c>
      <c r="G25" s="32">
        <v>2171</v>
      </c>
      <c r="H25" s="32">
        <v>2189</v>
      </c>
      <c r="I25" s="33">
        <v>2201</v>
      </c>
      <c r="J25" s="33">
        <v>2295</v>
      </c>
      <c r="K25" s="34">
        <v>2304</v>
      </c>
      <c r="L25" s="34">
        <v>2306</v>
      </c>
      <c r="M25" s="35">
        <v>2307</v>
      </c>
      <c r="N25" s="36">
        <v>2313</v>
      </c>
      <c r="O25" s="37">
        <v>2320</v>
      </c>
      <c r="P25" s="38">
        <v>2324</v>
      </c>
      <c r="Q25" s="39">
        <f t="shared" si="1"/>
        <v>123</v>
      </c>
      <c r="R25" s="40">
        <f t="shared" si="2"/>
        <v>29</v>
      </c>
      <c r="S25" s="23">
        <f t="shared" si="3"/>
        <v>153</v>
      </c>
      <c r="T25" s="41">
        <f t="shared" si="4"/>
        <v>5.58836892321672</v>
      </c>
      <c r="U25" s="46">
        <v>-360</v>
      </c>
      <c r="V25" s="43">
        <v>896</v>
      </c>
      <c r="W25" s="44">
        <v>774</v>
      </c>
      <c r="X25" s="28">
        <f t="shared" si="5"/>
        <v>38.554216867469883</v>
      </c>
      <c r="Y25" s="45">
        <f t="shared" si="6"/>
        <v>86.383928571428569</v>
      </c>
      <c r="Z25" s="45">
        <f t="shared" si="7"/>
        <v>33.304647160068846</v>
      </c>
    </row>
    <row r="26" spans="2:26">
      <c r="B26" s="31" t="s">
        <v>66</v>
      </c>
      <c r="C26" s="32">
        <v>9865</v>
      </c>
      <c r="D26" s="32">
        <v>9407</v>
      </c>
      <c r="E26" s="32">
        <v>9468</v>
      </c>
      <c r="F26" s="32">
        <v>9514</v>
      </c>
      <c r="G26" s="32">
        <v>9807</v>
      </c>
      <c r="H26" s="32">
        <v>9487</v>
      </c>
      <c r="I26" s="32">
        <v>9037</v>
      </c>
      <c r="J26" s="32">
        <v>9238</v>
      </c>
      <c r="K26" s="47">
        <v>9284</v>
      </c>
      <c r="L26" s="47">
        <v>9294</v>
      </c>
      <c r="M26" s="35">
        <v>9316</v>
      </c>
      <c r="N26" s="36">
        <v>9325</v>
      </c>
      <c r="O26" s="37">
        <v>9354</v>
      </c>
      <c r="P26" s="38">
        <v>9372</v>
      </c>
      <c r="Q26" s="39">
        <f t="shared" si="1"/>
        <v>335</v>
      </c>
      <c r="R26" s="40">
        <f t="shared" si="2"/>
        <v>134</v>
      </c>
      <c r="S26" s="23">
        <f t="shared" si="3"/>
        <v>-435</v>
      </c>
      <c r="T26" s="41">
        <f t="shared" si="4"/>
        <v>3.7069824056655971</v>
      </c>
      <c r="U26" s="46">
        <v>1386</v>
      </c>
      <c r="V26" s="43">
        <v>4517</v>
      </c>
      <c r="W26" s="44">
        <v>3752</v>
      </c>
      <c r="X26" s="28">
        <f t="shared" si="5"/>
        <v>48.196756295347839</v>
      </c>
      <c r="Y26" s="45">
        <f t="shared" si="6"/>
        <v>83.063980518042939</v>
      </c>
      <c r="Z26" s="45">
        <f t="shared" si="7"/>
        <v>40.034144259496372</v>
      </c>
    </row>
    <row r="27" spans="2:26">
      <c r="B27" s="31" t="s">
        <v>67</v>
      </c>
      <c r="C27" s="32">
        <v>7738</v>
      </c>
      <c r="D27" s="32">
        <v>7749</v>
      </c>
      <c r="E27" s="32">
        <v>7918</v>
      </c>
      <c r="F27" s="32">
        <v>7914</v>
      </c>
      <c r="G27" s="32">
        <v>8125</v>
      </c>
      <c r="H27" s="32">
        <v>8005</v>
      </c>
      <c r="I27" s="32">
        <v>7899</v>
      </c>
      <c r="J27" s="32">
        <v>8166</v>
      </c>
      <c r="K27" s="47">
        <v>8212</v>
      </c>
      <c r="L27" s="47">
        <v>8218</v>
      </c>
      <c r="M27" s="35">
        <v>8242</v>
      </c>
      <c r="N27" s="36">
        <v>8257</v>
      </c>
      <c r="O27" s="37">
        <v>8274</v>
      </c>
      <c r="P27" s="38">
        <v>8280</v>
      </c>
      <c r="Q27" s="39">
        <f t="shared" si="1"/>
        <v>381</v>
      </c>
      <c r="R27" s="40">
        <f t="shared" si="2"/>
        <v>114</v>
      </c>
      <c r="S27" s="23">
        <f t="shared" si="3"/>
        <v>155</v>
      </c>
      <c r="T27" s="41">
        <f t="shared" si="4"/>
        <v>4.8233953665020888</v>
      </c>
      <c r="U27" s="46">
        <v>-706</v>
      </c>
      <c r="V27" s="43">
        <v>3929</v>
      </c>
      <c r="W27" s="44">
        <v>3314</v>
      </c>
      <c r="X27" s="28">
        <f t="shared" si="5"/>
        <v>47.451690821256037</v>
      </c>
      <c r="Y27" s="45">
        <f t="shared" si="6"/>
        <v>84.347162127767888</v>
      </c>
      <c r="Z27" s="45">
        <f t="shared" si="7"/>
        <v>40.024154589371982</v>
      </c>
    </row>
    <row r="28" spans="2:26">
      <c r="B28" s="31" t="s">
        <v>68</v>
      </c>
      <c r="C28" s="32">
        <v>1557</v>
      </c>
      <c r="D28" s="32">
        <v>1530</v>
      </c>
      <c r="E28" s="32">
        <v>1555</v>
      </c>
      <c r="F28" s="32">
        <v>1485</v>
      </c>
      <c r="G28" s="32">
        <v>1499</v>
      </c>
      <c r="H28" s="32">
        <v>1486</v>
      </c>
      <c r="I28" s="32">
        <v>1390</v>
      </c>
      <c r="J28" s="32">
        <v>1416</v>
      </c>
      <c r="K28" s="47">
        <v>1421</v>
      </c>
      <c r="L28" s="47">
        <v>1423</v>
      </c>
      <c r="M28" s="35">
        <v>1422</v>
      </c>
      <c r="N28" s="36">
        <v>1422</v>
      </c>
      <c r="O28" s="37">
        <v>1425</v>
      </c>
      <c r="P28" s="38">
        <v>1427</v>
      </c>
      <c r="Q28" s="39">
        <f t="shared" si="1"/>
        <v>37</v>
      </c>
      <c r="R28" s="40">
        <f t="shared" si="2"/>
        <v>11</v>
      </c>
      <c r="S28" s="23">
        <f t="shared" si="3"/>
        <v>-72</v>
      </c>
      <c r="T28" s="41">
        <f t="shared" si="4"/>
        <v>2.6618705035971222</v>
      </c>
      <c r="U28" s="46">
        <v>-293</v>
      </c>
      <c r="V28" s="43">
        <v>646</v>
      </c>
      <c r="W28" s="44">
        <v>532</v>
      </c>
      <c r="X28" s="28">
        <f t="shared" si="5"/>
        <v>45.2697967764541</v>
      </c>
      <c r="Y28" s="45">
        <f t="shared" si="6"/>
        <v>82.35294117647058</v>
      </c>
      <c r="Z28" s="45">
        <f t="shared" si="7"/>
        <v>37.281009110021024</v>
      </c>
    </row>
    <row r="29" spans="2:26">
      <c r="B29" s="31" t="s">
        <v>69</v>
      </c>
      <c r="C29" s="32">
        <v>18268</v>
      </c>
      <c r="D29" s="32">
        <v>17403</v>
      </c>
      <c r="E29" s="32">
        <v>18236</v>
      </c>
      <c r="F29" s="32">
        <v>18262</v>
      </c>
      <c r="G29" s="32">
        <v>18670</v>
      </c>
      <c r="H29" s="32">
        <v>18686</v>
      </c>
      <c r="I29" s="32">
        <v>17654</v>
      </c>
      <c r="J29" s="32">
        <v>18172</v>
      </c>
      <c r="K29" s="47">
        <v>18203</v>
      </c>
      <c r="L29" s="47">
        <v>18373</v>
      </c>
      <c r="M29" s="35">
        <v>18413</v>
      </c>
      <c r="N29" s="36">
        <v>18447</v>
      </c>
      <c r="O29" s="37">
        <v>18513</v>
      </c>
      <c r="P29" s="38">
        <v>18558</v>
      </c>
      <c r="Q29" s="39">
        <f t="shared" si="1"/>
        <v>904</v>
      </c>
      <c r="R29" s="40">
        <f t="shared" si="2"/>
        <v>386</v>
      </c>
      <c r="S29" s="23">
        <f t="shared" si="3"/>
        <v>-112</v>
      </c>
      <c r="T29" s="41">
        <f t="shared" si="4"/>
        <v>5.1206525433329553</v>
      </c>
      <c r="U29" s="46">
        <v>47</v>
      </c>
      <c r="V29" s="43">
        <v>7321</v>
      </c>
      <c r="W29" s="44">
        <v>6284</v>
      </c>
      <c r="X29" s="28">
        <f t="shared" si="5"/>
        <v>39.44929410496821</v>
      </c>
      <c r="Y29" s="45">
        <f t="shared" si="6"/>
        <v>85.83526840595546</v>
      </c>
      <c r="Z29" s="45">
        <f t="shared" si="7"/>
        <v>33.861407479254233</v>
      </c>
    </row>
    <row r="30" spans="2:26">
      <c r="B30" s="31" t="s">
        <v>70</v>
      </c>
      <c r="C30" s="32">
        <v>37951</v>
      </c>
      <c r="D30" s="32">
        <v>36844</v>
      </c>
      <c r="E30" s="32">
        <v>39412</v>
      </c>
      <c r="F30" s="32">
        <v>41688</v>
      </c>
      <c r="G30" s="32">
        <v>45801</v>
      </c>
      <c r="H30" s="32">
        <v>42929</v>
      </c>
      <c r="I30" s="32">
        <v>42610</v>
      </c>
      <c r="J30" s="32">
        <v>44088</v>
      </c>
      <c r="K30" s="47">
        <v>44400</v>
      </c>
      <c r="L30" s="47">
        <v>44494</v>
      </c>
      <c r="M30" s="35">
        <v>44627</v>
      </c>
      <c r="N30" s="36">
        <v>44680</v>
      </c>
      <c r="O30" s="37">
        <v>44789</v>
      </c>
      <c r="P30" s="38">
        <v>44850</v>
      </c>
      <c r="Q30" s="39">
        <f t="shared" si="1"/>
        <v>2240</v>
      </c>
      <c r="R30" s="40">
        <f t="shared" si="2"/>
        <v>762</v>
      </c>
      <c r="S30" s="23">
        <f t="shared" si="3"/>
        <v>-951</v>
      </c>
      <c r="T30" s="41">
        <f t="shared" si="4"/>
        <v>5.2569819291246187</v>
      </c>
      <c r="U30" s="46">
        <v>6949</v>
      </c>
      <c r="V30" s="43">
        <v>23230</v>
      </c>
      <c r="W30" s="44">
        <v>19604</v>
      </c>
      <c r="X30" s="28">
        <f t="shared" si="5"/>
        <v>51.794871794871803</v>
      </c>
      <c r="Y30" s="45">
        <f t="shared" si="6"/>
        <v>84.390873869995701</v>
      </c>
      <c r="Z30" s="45">
        <f t="shared" si="7"/>
        <v>43.710144927536234</v>
      </c>
    </row>
    <row r="31" spans="2:26">
      <c r="B31" s="31" t="s">
        <v>71</v>
      </c>
      <c r="C31" s="32">
        <v>1349</v>
      </c>
      <c r="D31" s="32">
        <v>1288</v>
      </c>
      <c r="E31" s="32">
        <v>1272</v>
      </c>
      <c r="F31" s="32">
        <v>1240</v>
      </c>
      <c r="G31" s="32">
        <v>1246</v>
      </c>
      <c r="H31" s="32">
        <v>1194</v>
      </c>
      <c r="I31" s="32">
        <v>1137</v>
      </c>
      <c r="J31" s="32">
        <v>1146</v>
      </c>
      <c r="K31" s="47">
        <v>1153</v>
      </c>
      <c r="L31" s="47">
        <v>1155</v>
      </c>
      <c r="M31" s="35">
        <v>1161</v>
      </c>
      <c r="N31" s="36">
        <v>1161</v>
      </c>
      <c r="O31" s="37">
        <v>1163</v>
      </c>
      <c r="P31" s="38">
        <v>1163</v>
      </c>
      <c r="Q31" s="39">
        <f t="shared" si="1"/>
        <v>26</v>
      </c>
      <c r="R31" s="40">
        <f t="shared" si="2"/>
        <v>17</v>
      </c>
      <c r="S31" s="23">
        <f t="shared" si="3"/>
        <v>-83</v>
      </c>
      <c r="T31" s="41">
        <f t="shared" si="4"/>
        <v>2.2867194371152153</v>
      </c>
      <c r="U31" s="46">
        <v>-178</v>
      </c>
      <c r="V31" s="43">
        <v>527</v>
      </c>
      <c r="W31" s="44">
        <v>463</v>
      </c>
      <c r="X31" s="28">
        <f t="shared" si="5"/>
        <v>45.313843508168524</v>
      </c>
      <c r="Y31" s="45">
        <f t="shared" si="6"/>
        <v>87.855787476280838</v>
      </c>
      <c r="Z31" s="45">
        <f t="shared" si="7"/>
        <v>39.810834049871026</v>
      </c>
    </row>
    <row r="32" spans="2:26">
      <c r="B32" s="31" t="s">
        <v>72</v>
      </c>
      <c r="C32" s="32">
        <v>12421</v>
      </c>
      <c r="D32" s="32">
        <v>12508</v>
      </c>
      <c r="E32" s="32">
        <v>12968</v>
      </c>
      <c r="F32" s="32">
        <v>11987</v>
      </c>
      <c r="G32" s="32">
        <v>12494</v>
      </c>
      <c r="H32" s="32">
        <v>13103</v>
      </c>
      <c r="I32" s="32">
        <v>12654</v>
      </c>
      <c r="J32" s="32">
        <v>13095</v>
      </c>
      <c r="K32" s="47">
        <v>13178</v>
      </c>
      <c r="L32" s="47">
        <v>13210</v>
      </c>
      <c r="M32" s="35">
        <v>13255</v>
      </c>
      <c r="N32" s="36">
        <v>13270</v>
      </c>
      <c r="O32" s="37">
        <v>13307</v>
      </c>
      <c r="P32" s="38">
        <v>13323</v>
      </c>
      <c r="Q32" s="39">
        <f t="shared" si="1"/>
        <v>669</v>
      </c>
      <c r="R32" s="40">
        <f t="shared" si="2"/>
        <v>228</v>
      </c>
      <c r="S32" s="23">
        <f t="shared" si="3"/>
        <v>829</v>
      </c>
      <c r="T32" s="41">
        <f t="shared" si="4"/>
        <v>5.2868658131816026</v>
      </c>
      <c r="U32" s="46">
        <v>-2567</v>
      </c>
      <c r="V32" s="43">
        <v>5025</v>
      </c>
      <c r="W32" s="44">
        <v>3822</v>
      </c>
      <c r="X32" s="28">
        <f t="shared" si="5"/>
        <v>37.716730466111237</v>
      </c>
      <c r="Y32" s="45">
        <f t="shared" si="6"/>
        <v>76.059701492537314</v>
      </c>
      <c r="Z32" s="45">
        <f t="shared" si="7"/>
        <v>28.687232605269088</v>
      </c>
    </row>
    <row r="33" spans="2:26">
      <c r="B33" s="31" t="s">
        <v>73</v>
      </c>
      <c r="C33" s="32">
        <v>5862</v>
      </c>
      <c r="D33" s="32">
        <v>5345</v>
      </c>
      <c r="E33" s="32">
        <v>6000</v>
      </c>
      <c r="F33" s="32">
        <v>5507</v>
      </c>
      <c r="G33" s="32">
        <v>5671</v>
      </c>
      <c r="H33" s="32">
        <v>5861</v>
      </c>
      <c r="I33" s="32">
        <v>5818</v>
      </c>
      <c r="J33" s="32">
        <v>5998</v>
      </c>
      <c r="K33" s="47">
        <v>6063</v>
      </c>
      <c r="L33" s="47">
        <v>6079</v>
      </c>
      <c r="M33" s="35">
        <v>6091</v>
      </c>
      <c r="N33" s="36">
        <v>6099</v>
      </c>
      <c r="O33" s="37">
        <v>6112</v>
      </c>
      <c r="P33" s="38">
        <v>6126</v>
      </c>
      <c r="Q33" s="39">
        <f t="shared" si="1"/>
        <v>308</v>
      </c>
      <c r="R33" s="40">
        <f t="shared" si="2"/>
        <v>128</v>
      </c>
      <c r="S33" s="23">
        <f t="shared" si="3"/>
        <v>455</v>
      </c>
      <c r="T33" s="41">
        <f t="shared" si="4"/>
        <v>5.2939154348573396</v>
      </c>
      <c r="U33" s="46">
        <v>-1337</v>
      </c>
      <c r="V33" s="43">
        <v>2364</v>
      </c>
      <c r="W33" s="44">
        <v>2007</v>
      </c>
      <c r="X33" s="28">
        <f t="shared" si="5"/>
        <v>38.589618021547501</v>
      </c>
      <c r="Y33" s="45">
        <f t="shared" si="6"/>
        <v>84.898477157360404</v>
      </c>
      <c r="Z33" s="45">
        <f t="shared" si="7"/>
        <v>32.761998041136145</v>
      </c>
    </row>
    <row r="34" spans="2:26">
      <c r="B34" s="31" t="s">
        <v>74</v>
      </c>
      <c r="C34" s="32">
        <v>1433</v>
      </c>
      <c r="D34" s="32">
        <v>1347</v>
      </c>
      <c r="E34" s="32">
        <v>1312</v>
      </c>
      <c r="F34" s="32">
        <v>1250</v>
      </c>
      <c r="G34" s="32">
        <v>1239</v>
      </c>
      <c r="H34" s="32">
        <v>1166</v>
      </c>
      <c r="I34" s="32">
        <v>1182</v>
      </c>
      <c r="J34" s="32">
        <v>1206</v>
      </c>
      <c r="K34" s="47">
        <v>1210</v>
      </c>
      <c r="L34" s="47">
        <v>1209</v>
      </c>
      <c r="M34" s="35">
        <v>1213</v>
      </c>
      <c r="N34" s="36">
        <v>1216</v>
      </c>
      <c r="O34" s="37">
        <v>1224</v>
      </c>
      <c r="P34" s="38">
        <v>1226</v>
      </c>
      <c r="Q34" s="39">
        <f t="shared" si="1"/>
        <v>44</v>
      </c>
      <c r="R34" s="40">
        <f t="shared" si="2"/>
        <v>20</v>
      </c>
      <c r="S34" s="23">
        <f t="shared" si="3"/>
        <v>-13</v>
      </c>
      <c r="T34" s="41">
        <f t="shared" si="4"/>
        <v>3.7225042301184432</v>
      </c>
      <c r="U34" s="46">
        <v>-390</v>
      </c>
      <c r="V34" s="43">
        <v>448</v>
      </c>
      <c r="W34" s="44">
        <v>390</v>
      </c>
      <c r="X34" s="28">
        <f t="shared" si="5"/>
        <v>36.541598694942905</v>
      </c>
      <c r="Y34" s="45">
        <f t="shared" si="6"/>
        <v>87.053571428571431</v>
      </c>
      <c r="Z34" s="45">
        <f t="shared" si="7"/>
        <v>31.810766721044047</v>
      </c>
    </row>
    <row r="35" spans="2:26">
      <c r="B35" s="31" t="s">
        <v>75</v>
      </c>
      <c r="C35" s="32">
        <v>1287</v>
      </c>
      <c r="D35" s="32">
        <v>1112</v>
      </c>
      <c r="E35" s="32">
        <v>1388</v>
      </c>
      <c r="F35" s="32">
        <v>1424</v>
      </c>
      <c r="G35" s="32">
        <v>1442</v>
      </c>
      <c r="H35" s="32">
        <v>1372</v>
      </c>
      <c r="I35" s="32">
        <v>1212</v>
      </c>
      <c r="J35" s="32">
        <v>1245</v>
      </c>
      <c r="K35" s="47">
        <v>1253</v>
      </c>
      <c r="L35" s="47">
        <v>1262</v>
      </c>
      <c r="M35" s="35">
        <v>1267</v>
      </c>
      <c r="N35" s="36">
        <v>1270</v>
      </c>
      <c r="O35" s="37">
        <v>1274</v>
      </c>
      <c r="P35" s="38">
        <v>1274</v>
      </c>
      <c r="Q35" s="39">
        <f t="shared" si="1"/>
        <v>62</v>
      </c>
      <c r="R35" s="40">
        <f t="shared" si="2"/>
        <v>29</v>
      </c>
      <c r="S35" s="23">
        <f t="shared" si="3"/>
        <v>-168</v>
      </c>
      <c r="T35" s="41">
        <f t="shared" si="4"/>
        <v>5.1155115511551159</v>
      </c>
      <c r="U35" s="46">
        <v>-288</v>
      </c>
      <c r="V35" s="43">
        <v>664</v>
      </c>
      <c r="W35" s="44">
        <v>549</v>
      </c>
      <c r="X35" s="28">
        <f t="shared" si="5"/>
        <v>52.119309262166404</v>
      </c>
      <c r="Y35" s="45">
        <f t="shared" si="6"/>
        <v>82.680722891566262</v>
      </c>
      <c r="Z35" s="45">
        <f t="shared" si="7"/>
        <v>43.092621664050235</v>
      </c>
    </row>
    <row r="36" spans="2:26">
      <c r="B36" s="31" t="s">
        <v>76</v>
      </c>
      <c r="C36" s="32">
        <v>2707</v>
      </c>
      <c r="D36" s="32">
        <v>2358</v>
      </c>
      <c r="E36" s="32">
        <v>2588</v>
      </c>
      <c r="F36" s="32">
        <v>2771</v>
      </c>
      <c r="G36" s="32">
        <v>3022</v>
      </c>
      <c r="H36" s="32">
        <v>3104</v>
      </c>
      <c r="I36" s="32">
        <v>2944</v>
      </c>
      <c r="J36" s="32">
        <v>3035</v>
      </c>
      <c r="K36" s="47">
        <v>3060</v>
      </c>
      <c r="L36" s="47">
        <v>3065</v>
      </c>
      <c r="M36" s="35">
        <v>3069</v>
      </c>
      <c r="N36" s="36">
        <v>3073</v>
      </c>
      <c r="O36" s="37">
        <v>3074</v>
      </c>
      <c r="P36" s="38">
        <v>3077</v>
      </c>
      <c r="Q36" s="39">
        <f t="shared" si="1"/>
        <v>133</v>
      </c>
      <c r="R36" s="40">
        <f t="shared" si="2"/>
        <v>42</v>
      </c>
      <c r="S36" s="23">
        <f t="shared" si="3"/>
        <v>55</v>
      </c>
      <c r="T36" s="41">
        <f t="shared" si="4"/>
        <v>4.5176630434782608</v>
      </c>
      <c r="U36" s="46">
        <v>-170</v>
      </c>
      <c r="V36" s="43">
        <v>1133</v>
      </c>
      <c r="W36" s="44">
        <v>923</v>
      </c>
      <c r="X36" s="28">
        <f t="shared" si="5"/>
        <v>36.82157946051349</v>
      </c>
      <c r="Y36" s="45">
        <f t="shared" si="6"/>
        <v>81.465136804942631</v>
      </c>
      <c r="Z36" s="45">
        <f t="shared" si="7"/>
        <v>29.996750081247971</v>
      </c>
    </row>
    <row r="37" spans="2:26">
      <c r="B37" s="31" t="s">
        <v>77</v>
      </c>
      <c r="C37" s="32">
        <v>78151</v>
      </c>
      <c r="D37" s="32">
        <v>84741</v>
      </c>
      <c r="E37" s="32">
        <v>80566</v>
      </c>
      <c r="F37" s="32">
        <v>79427</v>
      </c>
      <c r="G37" s="32">
        <v>83431</v>
      </c>
      <c r="H37" s="32">
        <v>86316</v>
      </c>
      <c r="I37" s="32">
        <v>77329</v>
      </c>
      <c r="J37" s="32">
        <v>81452</v>
      </c>
      <c r="K37" s="47">
        <v>82055</v>
      </c>
      <c r="L37" s="47">
        <v>82083</v>
      </c>
      <c r="M37" s="35">
        <v>82194</v>
      </c>
      <c r="N37" s="36">
        <v>82278</v>
      </c>
      <c r="O37" s="37">
        <v>82472</v>
      </c>
      <c r="P37" s="38">
        <v>82598</v>
      </c>
      <c r="Q37" s="39">
        <f t="shared" si="1"/>
        <v>5269</v>
      </c>
      <c r="R37" s="40">
        <f t="shared" si="2"/>
        <v>1146</v>
      </c>
      <c r="S37" s="23">
        <f t="shared" si="3"/>
        <v>-833</v>
      </c>
      <c r="T37" s="41">
        <f t="shared" si="4"/>
        <v>6.8137438735791225</v>
      </c>
      <c r="U37" s="46">
        <v>16103</v>
      </c>
      <c r="V37" s="43">
        <v>46340</v>
      </c>
      <c r="W37" s="44">
        <v>34413</v>
      </c>
      <c r="X37" s="28">
        <f t="shared" si="5"/>
        <v>56.103053342695951</v>
      </c>
      <c r="Y37" s="45">
        <f t="shared" si="6"/>
        <v>74.261976694000865</v>
      </c>
      <c r="Z37" s="45">
        <f t="shared" si="7"/>
        <v>41.663236397975737</v>
      </c>
    </row>
    <row r="38" spans="2:26">
      <c r="B38" s="31" t="s">
        <v>78</v>
      </c>
      <c r="C38" s="32">
        <v>3185</v>
      </c>
      <c r="D38" s="32">
        <v>3063</v>
      </c>
      <c r="E38" s="32">
        <v>3066</v>
      </c>
      <c r="F38" s="32">
        <v>2887</v>
      </c>
      <c r="G38" s="32">
        <v>3097</v>
      </c>
      <c r="H38" s="32">
        <v>3047</v>
      </c>
      <c r="I38" s="32">
        <v>2820</v>
      </c>
      <c r="J38" s="32">
        <v>2871</v>
      </c>
      <c r="K38" s="47">
        <v>2894</v>
      </c>
      <c r="L38" s="47">
        <v>2903</v>
      </c>
      <c r="M38" s="35">
        <v>2920</v>
      </c>
      <c r="N38" s="36">
        <v>2927</v>
      </c>
      <c r="O38" s="37">
        <v>2937</v>
      </c>
      <c r="P38" s="38">
        <v>2941</v>
      </c>
      <c r="Q38" s="39">
        <f t="shared" si="1"/>
        <v>121</v>
      </c>
      <c r="R38" s="40">
        <f t="shared" si="2"/>
        <v>70</v>
      </c>
      <c r="S38" s="23">
        <f t="shared" si="3"/>
        <v>-156</v>
      </c>
      <c r="T38" s="41">
        <f t="shared" si="4"/>
        <v>4.2907801418439719</v>
      </c>
      <c r="U38" s="46">
        <v>-906</v>
      </c>
      <c r="V38" s="43">
        <v>1319</v>
      </c>
      <c r="W38" s="44">
        <v>1093</v>
      </c>
      <c r="X38" s="28">
        <f t="shared" si="5"/>
        <v>44.848690921455287</v>
      </c>
      <c r="Y38" s="45">
        <f t="shared" si="6"/>
        <v>82.865807429871126</v>
      </c>
      <c r="Z38" s="45">
        <f t="shared" si="7"/>
        <v>37.164229853791227</v>
      </c>
    </row>
    <row r="39" spans="2:26">
      <c r="B39" s="31" t="s">
        <v>79</v>
      </c>
      <c r="C39" s="32">
        <v>11517</v>
      </c>
      <c r="D39" s="32">
        <v>11433</v>
      </c>
      <c r="E39" s="32">
        <v>11768</v>
      </c>
      <c r="F39" s="32">
        <v>11051</v>
      </c>
      <c r="G39" s="32">
        <v>11822</v>
      </c>
      <c r="H39" s="32">
        <v>11932</v>
      </c>
      <c r="I39" s="32">
        <v>11748</v>
      </c>
      <c r="J39" s="32">
        <v>12130</v>
      </c>
      <c r="K39" s="47">
        <v>12212</v>
      </c>
      <c r="L39" s="47">
        <v>12247</v>
      </c>
      <c r="M39" s="35">
        <v>12291</v>
      </c>
      <c r="N39" s="36">
        <v>12323</v>
      </c>
      <c r="O39" s="37">
        <v>12374</v>
      </c>
      <c r="P39" s="38">
        <v>12405</v>
      </c>
      <c r="Q39" s="39">
        <f t="shared" si="1"/>
        <v>657</v>
      </c>
      <c r="R39" s="40">
        <f t="shared" si="2"/>
        <v>275</v>
      </c>
      <c r="S39" s="23">
        <f t="shared" si="3"/>
        <v>583</v>
      </c>
      <c r="T39" s="41">
        <f t="shared" si="4"/>
        <v>5.5924412665985699</v>
      </c>
      <c r="U39" s="46">
        <v>-1</v>
      </c>
      <c r="V39" s="43">
        <v>5261</v>
      </c>
      <c r="W39" s="44">
        <v>4399</v>
      </c>
      <c r="X39" s="28">
        <f t="shared" si="5"/>
        <v>42.410318419991938</v>
      </c>
      <c r="Y39" s="45">
        <f t="shared" si="6"/>
        <v>83.615282265728951</v>
      </c>
      <c r="Z39" s="45">
        <f t="shared" si="7"/>
        <v>35.461507456670702</v>
      </c>
    </row>
    <row r="40" spans="2:26">
      <c r="B40" s="31" t="s">
        <v>80</v>
      </c>
      <c r="C40" s="32">
        <v>367</v>
      </c>
      <c r="D40" s="32">
        <v>312</v>
      </c>
      <c r="E40" s="32">
        <v>345</v>
      </c>
      <c r="F40" s="32">
        <v>346</v>
      </c>
      <c r="G40" s="32">
        <v>387</v>
      </c>
      <c r="H40" s="32">
        <v>409</v>
      </c>
      <c r="I40" s="32">
        <v>412</v>
      </c>
      <c r="J40" s="32">
        <v>411</v>
      </c>
      <c r="K40" s="47">
        <v>411</v>
      </c>
      <c r="L40" s="47">
        <v>411</v>
      </c>
      <c r="M40" s="35">
        <v>410</v>
      </c>
      <c r="N40" s="36">
        <v>414</v>
      </c>
      <c r="O40" s="37">
        <v>416</v>
      </c>
      <c r="P40" s="38">
        <v>420</v>
      </c>
      <c r="Q40" s="39">
        <f t="shared" si="1"/>
        <v>8</v>
      </c>
      <c r="R40" s="40">
        <f t="shared" si="2"/>
        <v>9</v>
      </c>
      <c r="S40" s="23">
        <f t="shared" si="3"/>
        <v>33</v>
      </c>
      <c r="T40" s="41">
        <f t="shared" si="4"/>
        <v>1.9417475728155338</v>
      </c>
      <c r="U40" s="46">
        <v>-169</v>
      </c>
      <c r="V40" s="43">
        <v>152</v>
      </c>
      <c r="W40" s="44">
        <v>98</v>
      </c>
      <c r="X40" s="28">
        <f t="shared" si="5"/>
        <v>36.19047619047619</v>
      </c>
      <c r="Y40" s="45">
        <f t="shared" si="6"/>
        <v>64.473684210526315</v>
      </c>
      <c r="Z40" s="45">
        <f t="shared" si="7"/>
        <v>23.333333333333332</v>
      </c>
    </row>
    <row r="41" spans="2:26">
      <c r="B41" s="31" t="s">
        <v>81</v>
      </c>
      <c r="C41" s="32">
        <v>2826</v>
      </c>
      <c r="D41" s="32">
        <v>2786</v>
      </c>
      <c r="E41" s="32">
        <v>2725</v>
      </c>
      <c r="F41" s="32">
        <v>2738</v>
      </c>
      <c r="G41" s="32">
        <v>2792</v>
      </c>
      <c r="H41" s="32">
        <v>2619</v>
      </c>
      <c r="I41" s="32">
        <v>2660</v>
      </c>
      <c r="J41" s="32">
        <v>2682</v>
      </c>
      <c r="K41" s="47">
        <v>2688</v>
      </c>
      <c r="L41" s="47">
        <v>2691</v>
      </c>
      <c r="M41" s="35">
        <v>2694</v>
      </c>
      <c r="N41" s="36">
        <v>2700</v>
      </c>
      <c r="O41" s="37">
        <v>2708</v>
      </c>
      <c r="P41" s="38">
        <v>2711</v>
      </c>
      <c r="Q41" s="39">
        <f t="shared" si="1"/>
        <v>51</v>
      </c>
      <c r="R41" s="40">
        <f t="shared" si="2"/>
        <v>29</v>
      </c>
      <c r="S41" s="23">
        <f t="shared" si="3"/>
        <v>-81</v>
      </c>
      <c r="T41" s="41">
        <f t="shared" si="4"/>
        <v>1.9172932330827068</v>
      </c>
      <c r="U41" s="46">
        <v>-823</v>
      </c>
      <c r="V41" s="43">
        <v>1408</v>
      </c>
      <c r="W41" s="44">
        <v>1175</v>
      </c>
      <c r="X41" s="28">
        <f t="shared" si="5"/>
        <v>51.936554776835123</v>
      </c>
      <c r="Y41" s="45">
        <f t="shared" si="6"/>
        <v>83.451704545454547</v>
      </c>
      <c r="Z41" s="45">
        <f t="shared" si="7"/>
        <v>43.341940243452598</v>
      </c>
    </row>
    <row r="42" spans="2:26">
      <c r="B42" s="31" t="s">
        <v>82</v>
      </c>
      <c r="C42" s="32">
        <v>4025</v>
      </c>
      <c r="D42" s="32">
        <v>3917</v>
      </c>
      <c r="E42" s="32">
        <v>3863</v>
      </c>
      <c r="F42" s="32">
        <v>3753</v>
      </c>
      <c r="G42" s="32">
        <v>3642</v>
      </c>
      <c r="H42" s="32">
        <v>3479</v>
      </c>
      <c r="I42" s="32">
        <v>3296</v>
      </c>
      <c r="J42" s="32">
        <v>3413</v>
      </c>
      <c r="K42" s="47">
        <v>3434</v>
      </c>
      <c r="L42" s="47">
        <v>3445</v>
      </c>
      <c r="M42" s="35">
        <v>3459</v>
      </c>
      <c r="N42" s="36">
        <v>3461</v>
      </c>
      <c r="O42" s="37">
        <v>3474</v>
      </c>
      <c r="P42" s="38">
        <v>3476</v>
      </c>
      <c r="Q42" s="39">
        <f t="shared" si="1"/>
        <v>180</v>
      </c>
      <c r="R42" s="40">
        <f t="shared" si="2"/>
        <v>63</v>
      </c>
      <c r="S42" s="23">
        <f t="shared" si="3"/>
        <v>-166</v>
      </c>
      <c r="T42" s="41">
        <f t="shared" si="4"/>
        <v>5.4611650485436893</v>
      </c>
      <c r="U42" s="46">
        <v>-247</v>
      </c>
      <c r="V42" s="43">
        <v>1774</v>
      </c>
      <c r="W42" s="44">
        <v>1441</v>
      </c>
      <c r="X42" s="28">
        <f t="shared" si="5"/>
        <v>51.035673187571916</v>
      </c>
      <c r="Y42" s="45">
        <f t="shared" si="6"/>
        <v>81.228861330326936</v>
      </c>
      <c r="Z42" s="45">
        <f t="shared" si="7"/>
        <v>41.455696202531641</v>
      </c>
    </row>
    <row r="43" spans="2:26">
      <c r="B43" s="31" t="s">
        <v>0</v>
      </c>
      <c r="C43" s="32">
        <v>1345</v>
      </c>
      <c r="D43" s="32">
        <v>1355</v>
      </c>
      <c r="E43" s="32">
        <v>1365</v>
      </c>
      <c r="F43" s="32">
        <v>1268</v>
      </c>
      <c r="G43" s="32">
        <v>1312</v>
      </c>
      <c r="H43" s="32">
        <v>1272</v>
      </c>
      <c r="I43" s="32">
        <v>1229</v>
      </c>
      <c r="J43" s="32">
        <v>1259</v>
      </c>
      <c r="K43" s="47">
        <v>1260</v>
      </c>
      <c r="L43" s="47">
        <v>1260</v>
      </c>
      <c r="M43" s="35">
        <v>1263</v>
      </c>
      <c r="N43" s="36">
        <v>1262</v>
      </c>
      <c r="O43" s="37">
        <v>1265</v>
      </c>
      <c r="P43" s="38">
        <v>1270</v>
      </c>
      <c r="Q43" s="39">
        <f t="shared" si="1"/>
        <v>41</v>
      </c>
      <c r="R43" s="40">
        <f t="shared" si="2"/>
        <v>11</v>
      </c>
      <c r="S43" s="23">
        <f t="shared" si="3"/>
        <v>-42</v>
      </c>
      <c r="T43" s="41">
        <f t="shared" si="4"/>
        <v>3.3360455655004069</v>
      </c>
      <c r="U43" s="46">
        <v>-578</v>
      </c>
      <c r="V43" s="43">
        <v>419</v>
      </c>
      <c r="W43" s="44">
        <v>345</v>
      </c>
      <c r="X43" s="28">
        <f t="shared" si="5"/>
        <v>32.99212598425197</v>
      </c>
      <c r="Y43" s="45">
        <f t="shared" si="6"/>
        <v>82.338902147971353</v>
      </c>
      <c r="Z43" s="45">
        <f t="shared" si="7"/>
        <v>27.165354330708663</v>
      </c>
    </row>
    <row r="44" spans="2:26">
      <c r="B44" s="31" t="s">
        <v>1</v>
      </c>
      <c r="C44" s="32">
        <v>3447</v>
      </c>
      <c r="D44" s="32">
        <v>3558</v>
      </c>
      <c r="E44" s="32">
        <v>3732</v>
      </c>
      <c r="F44" s="32">
        <v>3640</v>
      </c>
      <c r="G44" s="32">
        <v>3640</v>
      </c>
      <c r="H44" s="32">
        <v>3491</v>
      </c>
      <c r="I44" s="32">
        <v>3311</v>
      </c>
      <c r="J44" s="32">
        <v>3398</v>
      </c>
      <c r="K44" s="47">
        <v>3423</v>
      </c>
      <c r="L44" s="47">
        <v>3435</v>
      </c>
      <c r="M44" s="35">
        <v>3443</v>
      </c>
      <c r="N44" s="36">
        <v>3454</v>
      </c>
      <c r="O44" s="37">
        <v>3467</v>
      </c>
      <c r="P44" s="38">
        <v>3466</v>
      </c>
      <c r="Q44" s="39">
        <f t="shared" si="1"/>
        <v>155</v>
      </c>
      <c r="R44" s="40">
        <f t="shared" si="2"/>
        <v>68</v>
      </c>
      <c r="S44" s="23">
        <f t="shared" si="3"/>
        <v>-174</v>
      </c>
      <c r="T44" s="41">
        <f t="shared" si="4"/>
        <v>4.6813651464814257</v>
      </c>
      <c r="U44" s="46">
        <v>-399</v>
      </c>
      <c r="V44" s="43">
        <v>1205</v>
      </c>
      <c r="W44" s="44">
        <v>941</v>
      </c>
      <c r="X44" s="28">
        <f t="shared" si="5"/>
        <v>34.766301211771491</v>
      </c>
      <c r="Y44" s="45">
        <f t="shared" si="6"/>
        <v>78.091286307053949</v>
      </c>
      <c r="Z44" s="45">
        <f t="shared" si="7"/>
        <v>27.149451817657244</v>
      </c>
    </row>
    <row r="45" spans="2:26">
      <c r="B45" s="31" t="s">
        <v>2</v>
      </c>
      <c r="C45" s="32">
        <v>907</v>
      </c>
      <c r="D45" s="32">
        <v>897</v>
      </c>
      <c r="E45" s="32">
        <v>897</v>
      </c>
      <c r="F45" s="32">
        <v>889</v>
      </c>
      <c r="G45" s="32">
        <v>882</v>
      </c>
      <c r="H45" s="32">
        <v>859</v>
      </c>
      <c r="I45" s="32">
        <v>857</v>
      </c>
      <c r="J45" s="32">
        <v>863</v>
      </c>
      <c r="K45" s="47">
        <v>865</v>
      </c>
      <c r="L45" s="47">
        <v>865</v>
      </c>
      <c r="M45" s="35">
        <v>867</v>
      </c>
      <c r="N45" s="36">
        <v>867</v>
      </c>
      <c r="O45" s="37">
        <v>869</v>
      </c>
      <c r="P45" s="38">
        <v>870</v>
      </c>
      <c r="Q45" s="39">
        <f t="shared" si="1"/>
        <v>13</v>
      </c>
      <c r="R45" s="40">
        <f t="shared" si="2"/>
        <v>7</v>
      </c>
      <c r="S45" s="23">
        <f t="shared" si="3"/>
        <v>-12</v>
      </c>
      <c r="T45" s="41">
        <f t="shared" si="4"/>
        <v>1.5169194865810969</v>
      </c>
      <c r="U45" s="46">
        <v>-254</v>
      </c>
      <c r="V45" s="43">
        <v>359</v>
      </c>
      <c r="W45" s="44">
        <v>290</v>
      </c>
      <c r="X45" s="28">
        <f t="shared" si="5"/>
        <v>41.264367816091948</v>
      </c>
      <c r="Y45" s="45">
        <f t="shared" si="6"/>
        <v>80.779944289693589</v>
      </c>
      <c r="Z45" s="45">
        <f t="shared" si="7"/>
        <v>33.333333333333329</v>
      </c>
    </row>
    <row r="46" spans="2:26">
      <c r="B46" s="31" t="s">
        <v>3</v>
      </c>
      <c r="C46" s="32">
        <v>28840</v>
      </c>
      <c r="D46" s="32">
        <v>28780</v>
      </c>
      <c r="E46" s="32">
        <v>29659</v>
      </c>
      <c r="F46" s="32">
        <v>29330</v>
      </c>
      <c r="G46" s="32">
        <v>29961</v>
      </c>
      <c r="H46" s="32">
        <v>29287</v>
      </c>
      <c r="I46" s="32">
        <v>28464</v>
      </c>
      <c r="J46" s="32">
        <v>29380</v>
      </c>
      <c r="K46" s="47">
        <v>29503</v>
      </c>
      <c r="L46" s="47">
        <v>29573</v>
      </c>
      <c r="M46" s="35">
        <v>29669</v>
      </c>
      <c r="N46" s="36">
        <v>29707</v>
      </c>
      <c r="O46" s="37">
        <v>29750</v>
      </c>
      <c r="P46" s="38">
        <v>29785</v>
      </c>
      <c r="Q46" s="39">
        <f t="shared" si="1"/>
        <v>1321</v>
      </c>
      <c r="R46" s="40">
        <f t="shared" si="2"/>
        <v>405</v>
      </c>
      <c r="S46" s="23">
        <f t="shared" si="3"/>
        <v>-176</v>
      </c>
      <c r="T46" s="41">
        <f t="shared" si="4"/>
        <v>4.6409499718943223</v>
      </c>
      <c r="U46" s="46">
        <v>-4046</v>
      </c>
      <c r="V46" s="43">
        <v>13264</v>
      </c>
      <c r="W46" s="44">
        <v>10855</v>
      </c>
      <c r="X46" s="28">
        <f t="shared" si="5"/>
        <v>44.532482793352358</v>
      </c>
      <c r="Y46" s="45">
        <f t="shared" si="6"/>
        <v>81.838057901085648</v>
      </c>
      <c r="Z46" s="45">
        <f t="shared" si="7"/>
        <v>36.444519053214705</v>
      </c>
    </row>
    <row r="47" spans="2:26">
      <c r="B47" s="31" t="s">
        <v>4</v>
      </c>
      <c r="C47" s="32">
        <v>6510</v>
      </c>
      <c r="D47" s="32">
        <v>6415</v>
      </c>
      <c r="E47" s="32">
        <v>6117</v>
      </c>
      <c r="F47" s="32">
        <v>6644</v>
      </c>
      <c r="G47" s="32">
        <v>6378</v>
      </c>
      <c r="H47" s="32">
        <v>6648</v>
      </c>
      <c r="I47" s="32">
        <v>6491</v>
      </c>
      <c r="J47" s="32">
        <v>6682</v>
      </c>
      <c r="K47" s="47">
        <v>6719</v>
      </c>
      <c r="L47" s="47">
        <v>6737</v>
      </c>
      <c r="M47" s="35">
        <v>6760</v>
      </c>
      <c r="N47" s="36">
        <v>6775</v>
      </c>
      <c r="O47" s="37">
        <v>6806</v>
      </c>
      <c r="P47" s="38">
        <v>6822</v>
      </c>
      <c r="Q47" s="39">
        <f t="shared" si="1"/>
        <v>331</v>
      </c>
      <c r="R47" s="40">
        <f t="shared" si="2"/>
        <v>140</v>
      </c>
      <c r="S47" s="23">
        <f t="shared" si="3"/>
        <v>444</v>
      </c>
      <c r="T47" s="41">
        <f t="shared" si="4"/>
        <v>5.0993683561854874</v>
      </c>
      <c r="U47" s="46">
        <v>-2041</v>
      </c>
      <c r="V47" s="43">
        <v>1727</v>
      </c>
      <c r="W47" s="44">
        <v>1378</v>
      </c>
      <c r="X47" s="28">
        <f t="shared" si="5"/>
        <v>25.315156845499853</v>
      </c>
      <c r="Y47" s="45">
        <f t="shared" si="6"/>
        <v>79.791546033584254</v>
      </c>
      <c r="Z47" s="45">
        <f t="shared" si="7"/>
        <v>20.19935502785107</v>
      </c>
    </row>
    <row r="48" spans="2:26">
      <c r="B48" s="31" t="s">
        <v>5</v>
      </c>
      <c r="C48" s="32">
        <v>6487</v>
      </c>
      <c r="D48" s="32">
        <v>6700</v>
      </c>
      <c r="E48" s="32">
        <v>6517</v>
      </c>
      <c r="F48" s="32">
        <v>5773</v>
      </c>
      <c r="G48" s="32">
        <v>6207</v>
      </c>
      <c r="H48" s="32">
        <v>5738</v>
      </c>
      <c r="I48" s="32">
        <v>5310</v>
      </c>
      <c r="J48" s="32">
        <v>5540</v>
      </c>
      <c r="K48" s="47">
        <v>5558</v>
      </c>
      <c r="L48" s="47">
        <v>5591</v>
      </c>
      <c r="M48" s="35">
        <v>5609</v>
      </c>
      <c r="N48" s="36">
        <v>5618</v>
      </c>
      <c r="O48" s="37">
        <v>5652</v>
      </c>
      <c r="P48" s="38">
        <v>5664</v>
      </c>
      <c r="Q48" s="39">
        <f t="shared" si="1"/>
        <v>354</v>
      </c>
      <c r="R48" s="40">
        <f t="shared" si="2"/>
        <v>124</v>
      </c>
      <c r="S48" s="23">
        <f t="shared" si="3"/>
        <v>-543</v>
      </c>
      <c r="T48" s="41">
        <f t="shared" si="4"/>
        <v>6.666666666666667</v>
      </c>
      <c r="U48" s="46">
        <v>848</v>
      </c>
      <c r="V48" s="43">
        <v>1527</v>
      </c>
      <c r="W48" s="44">
        <v>1164</v>
      </c>
      <c r="X48" s="28">
        <f t="shared" si="5"/>
        <v>26.959745762711862</v>
      </c>
      <c r="Y48" s="45">
        <f t="shared" si="6"/>
        <v>76.227897838899807</v>
      </c>
      <c r="Z48" s="45">
        <f t="shared" si="7"/>
        <v>20.550847457627121</v>
      </c>
    </row>
    <row r="49" spans="2:26">
      <c r="B49" s="31" t="s">
        <v>6</v>
      </c>
      <c r="C49" s="32">
        <v>5632</v>
      </c>
      <c r="D49" s="32">
        <v>5395</v>
      </c>
      <c r="E49" s="32">
        <v>5465</v>
      </c>
      <c r="F49" s="32">
        <v>5100</v>
      </c>
      <c r="G49" s="32">
        <v>5113</v>
      </c>
      <c r="H49" s="32">
        <v>4821</v>
      </c>
      <c r="I49" s="32">
        <v>4598</v>
      </c>
      <c r="J49" s="32">
        <v>4713</v>
      </c>
      <c r="K49" s="47">
        <v>4750</v>
      </c>
      <c r="L49" s="47">
        <v>4797</v>
      </c>
      <c r="M49" s="35">
        <v>4843</v>
      </c>
      <c r="N49" s="36">
        <v>4850</v>
      </c>
      <c r="O49" s="37">
        <v>4884</v>
      </c>
      <c r="P49" s="38">
        <v>4895</v>
      </c>
      <c r="Q49" s="39">
        <f t="shared" si="1"/>
        <v>297</v>
      </c>
      <c r="R49" s="40">
        <f t="shared" si="2"/>
        <v>182</v>
      </c>
      <c r="S49" s="23">
        <f t="shared" si="3"/>
        <v>-218</v>
      </c>
      <c r="T49" s="41">
        <f t="shared" si="4"/>
        <v>6.4593301435406705</v>
      </c>
      <c r="U49" s="46">
        <v>-14</v>
      </c>
      <c r="V49" s="43">
        <v>1673</v>
      </c>
      <c r="W49" s="44">
        <v>1382</v>
      </c>
      <c r="X49" s="28">
        <f t="shared" si="5"/>
        <v>34.177732379979567</v>
      </c>
      <c r="Y49" s="45">
        <f t="shared" si="6"/>
        <v>82.606096832038261</v>
      </c>
      <c r="Z49" s="45">
        <f t="shared" si="7"/>
        <v>28.232890704800816</v>
      </c>
    </row>
    <row r="50" spans="2:26">
      <c r="B50" s="31" t="s">
        <v>7</v>
      </c>
      <c r="C50" s="32">
        <v>7776</v>
      </c>
      <c r="D50" s="32">
        <v>7711</v>
      </c>
      <c r="E50" s="32">
        <v>7126</v>
      </c>
      <c r="F50" s="32">
        <v>7689</v>
      </c>
      <c r="G50" s="32">
        <v>8338</v>
      </c>
      <c r="H50" s="32">
        <v>8154</v>
      </c>
      <c r="I50" s="32">
        <v>7868</v>
      </c>
      <c r="J50" s="32">
        <v>8126</v>
      </c>
      <c r="K50" s="47">
        <v>8157</v>
      </c>
      <c r="L50" s="47">
        <v>8167</v>
      </c>
      <c r="M50" s="35">
        <v>8198</v>
      </c>
      <c r="N50" s="36">
        <v>8202</v>
      </c>
      <c r="O50" s="37">
        <v>8225</v>
      </c>
      <c r="P50" s="38">
        <v>8232</v>
      </c>
      <c r="Q50" s="39">
        <f t="shared" si="1"/>
        <v>364</v>
      </c>
      <c r="R50" s="40">
        <f t="shared" si="2"/>
        <v>106</v>
      </c>
      <c r="S50" s="23">
        <f t="shared" si="3"/>
        <v>-106</v>
      </c>
      <c r="T50" s="41">
        <f t="shared" si="4"/>
        <v>4.6263345195729535</v>
      </c>
      <c r="U50" s="46">
        <v>-1462</v>
      </c>
      <c r="V50" s="43">
        <v>3845</v>
      </c>
      <c r="W50" s="44">
        <v>3223</v>
      </c>
      <c r="X50" s="28">
        <f t="shared" si="5"/>
        <v>46.707968901846456</v>
      </c>
      <c r="Y50" s="45">
        <f t="shared" si="6"/>
        <v>83.82314694408322</v>
      </c>
      <c r="Z50" s="45">
        <f t="shared" si="7"/>
        <v>39.152089407191447</v>
      </c>
    </row>
    <row r="51" spans="2:26">
      <c r="B51" s="31" t="s">
        <v>8</v>
      </c>
      <c r="C51" s="32">
        <v>2804</v>
      </c>
      <c r="D51" s="32">
        <v>2728</v>
      </c>
      <c r="E51" s="32">
        <v>2579</v>
      </c>
      <c r="F51" s="32">
        <v>2442</v>
      </c>
      <c r="G51" s="32">
        <v>2501</v>
      </c>
      <c r="H51" s="32">
        <v>2348</v>
      </c>
      <c r="I51" s="32">
        <v>2282</v>
      </c>
      <c r="J51" s="32">
        <v>2333</v>
      </c>
      <c r="K51" s="47">
        <v>2348</v>
      </c>
      <c r="L51" s="47">
        <v>2353</v>
      </c>
      <c r="M51" s="35">
        <v>2365</v>
      </c>
      <c r="N51" s="36">
        <v>2368</v>
      </c>
      <c r="O51" s="37">
        <v>2373</v>
      </c>
      <c r="P51" s="38">
        <v>2379</v>
      </c>
      <c r="Q51" s="39">
        <f t="shared" si="1"/>
        <v>97</v>
      </c>
      <c r="R51" s="40">
        <f t="shared" si="2"/>
        <v>46</v>
      </c>
      <c r="S51" s="23">
        <f t="shared" si="3"/>
        <v>-122</v>
      </c>
      <c r="T51" s="41">
        <f t="shared" si="4"/>
        <v>4.2506573181419807</v>
      </c>
      <c r="U51" s="46">
        <v>-280</v>
      </c>
      <c r="V51" s="43">
        <v>1178</v>
      </c>
      <c r="W51" s="44">
        <v>987</v>
      </c>
      <c r="X51" s="28">
        <f t="shared" si="5"/>
        <v>49.516603614964275</v>
      </c>
      <c r="Y51" s="45">
        <f t="shared" si="6"/>
        <v>83.78607809847199</v>
      </c>
      <c r="Z51" s="45">
        <f t="shared" si="7"/>
        <v>41.488020176544765</v>
      </c>
    </row>
    <row r="52" spans="2:26">
      <c r="B52" s="31" t="s">
        <v>9</v>
      </c>
      <c r="C52" s="32">
        <v>23305</v>
      </c>
      <c r="D52" s="32">
        <v>23147</v>
      </c>
      <c r="E52" s="32">
        <v>21355</v>
      </c>
      <c r="F52" s="32">
        <v>21526</v>
      </c>
      <c r="G52" s="32">
        <v>23652</v>
      </c>
      <c r="H52" s="32">
        <v>19930</v>
      </c>
      <c r="I52" s="32">
        <v>20579</v>
      </c>
      <c r="J52" s="32">
        <v>21091</v>
      </c>
      <c r="K52" s="47">
        <v>21261</v>
      </c>
      <c r="L52" s="47">
        <v>21323</v>
      </c>
      <c r="M52" s="35">
        <v>21369</v>
      </c>
      <c r="N52" s="36">
        <v>21392</v>
      </c>
      <c r="O52" s="37">
        <v>21435</v>
      </c>
      <c r="P52" s="38">
        <v>21470</v>
      </c>
      <c r="Q52" s="39">
        <f t="shared" si="1"/>
        <v>891</v>
      </c>
      <c r="R52" s="40">
        <f t="shared" si="2"/>
        <v>379</v>
      </c>
      <c r="S52" s="23">
        <f t="shared" si="3"/>
        <v>-2182</v>
      </c>
      <c r="T52" s="41">
        <f t="shared" si="4"/>
        <v>4.3296564458914428</v>
      </c>
      <c r="U52" s="46">
        <v>7858</v>
      </c>
      <c r="V52" s="43">
        <v>9932</v>
      </c>
      <c r="W52" s="44">
        <v>8279</v>
      </c>
      <c r="X52" s="28">
        <f t="shared" si="5"/>
        <v>46.259897531439222</v>
      </c>
      <c r="Y52" s="45">
        <f t="shared" si="6"/>
        <v>83.356826419653643</v>
      </c>
      <c r="Z52" s="45">
        <f t="shared" si="7"/>
        <v>38.560782487191432</v>
      </c>
    </row>
    <row r="53" spans="2:26">
      <c r="B53" s="31" t="s">
        <v>10</v>
      </c>
      <c r="C53" s="32">
        <v>5461</v>
      </c>
      <c r="D53" s="32">
        <v>5755</v>
      </c>
      <c r="E53" s="32">
        <v>6189</v>
      </c>
      <c r="F53" s="32">
        <v>5475</v>
      </c>
      <c r="G53" s="32">
        <v>5926</v>
      </c>
      <c r="H53" s="32">
        <v>5867</v>
      </c>
      <c r="I53" s="32">
        <v>5668</v>
      </c>
      <c r="J53" s="32">
        <v>5836</v>
      </c>
      <c r="K53" s="47">
        <v>5907</v>
      </c>
      <c r="L53" s="47">
        <v>5922</v>
      </c>
      <c r="M53" s="35">
        <v>5931</v>
      </c>
      <c r="N53" s="36">
        <v>5937</v>
      </c>
      <c r="O53" s="37">
        <v>5952</v>
      </c>
      <c r="P53" s="38">
        <v>5962</v>
      </c>
      <c r="Q53" s="39">
        <f t="shared" si="1"/>
        <v>294</v>
      </c>
      <c r="R53" s="40">
        <f t="shared" si="2"/>
        <v>126</v>
      </c>
      <c r="S53" s="23">
        <f t="shared" si="3"/>
        <v>36</v>
      </c>
      <c r="T53" s="41">
        <f t="shared" si="4"/>
        <v>5.1870148200423429</v>
      </c>
      <c r="U53" s="46">
        <v>-1260</v>
      </c>
      <c r="V53" s="43">
        <v>2432</v>
      </c>
      <c r="W53" s="44">
        <v>2052</v>
      </c>
      <c r="X53" s="28">
        <f t="shared" si="5"/>
        <v>40.791680644079172</v>
      </c>
      <c r="Y53" s="45">
        <f t="shared" si="6"/>
        <v>84.375</v>
      </c>
      <c r="Z53" s="45">
        <f t="shared" si="7"/>
        <v>34.4179805434418</v>
      </c>
    </row>
    <row r="54" spans="2:26">
      <c r="B54" s="31" t="s">
        <v>11</v>
      </c>
      <c r="C54" s="32">
        <v>2611</v>
      </c>
      <c r="D54" s="32">
        <v>2440</v>
      </c>
      <c r="E54" s="32">
        <v>2474</v>
      </c>
      <c r="F54" s="32">
        <v>2531</v>
      </c>
      <c r="G54" s="32">
        <v>2732</v>
      </c>
      <c r="H54" s="32">
        <v>2555</v>
      </c>
      <c r="I54" s="32">
        <v>2475</v>
      </c>
      <c r="J54" s="32">
        <v>2536</v>
      </c>
      <c r="K54" s="47">
        <v>2555</v>
      </c>
      <c r="L54" s="47">
        <v>2570</v>
      </c>
      <c r="M54" s="35">
        <v>2582</v>
      </c>
      <c r="N54" s="36">
        <v>2587</v>
      </c>
      <c r="O54" s="37">
        <v>2595</v>
      </c>
      <c r="P54" s="38">
        <v>2600</v>
      </c>
      <c r="Q54" s="39">
        <f t="shared" si="1"/>
        <v>125</v>
      </c>
      <c r="R54" s="40">
        <f t="shared" si="2"/>
        <v>64</v>
      </c>
      <c r="S54" s="23">
        <f t="shared" si="3"/>
        <v>-132</v>
      </c>
      <c r="T54" s="41">
        <f t="shared" si="4"/>
        <v>5.0505050505050502</v>
      </c>
      <c r="U54" s="46">
        <v>-811</v>
      </c>
      <c r="V54" s="43">
        <v>1026</v>
      </c>
      <c r="W54" s="44">
        <v>795</v>
      </c>
      <c r="X54" s="28">
        <f t="shared" si="5"/>
        <v>39.46153846153846</v>
      </c>
      <c r="Y54" s="45">
        <f t="shared" si="6"/>
        <v>77.485380116959064</v>
      </c>
      <c r="Z54" s="45">
        <f t="shared" si="7"/>
        <v>30.57692307692308</v>
      </c>
    </row>
    <row r="55" spans="2:26">
      <c r="B55" s="31" t="s">
        <v>12</v>
      </c>
      <c r="C55" s="32">
        <v>4312</v>
      </c>
      <c r="D55" s="32">
        <v>4150</v>
      </c>
      <c r="E55" s="32">
        <v>4246</v>
      </c>
      <c r="F55" s="32">
        <v>4262</v>
      </c>
      <c r="G55" s="32">
        <v>3992</v>
      </c>
      <c r="H55" s="32">
        <v>4013</v>
      </c>
      <c r="I55" s="32">
        <v>3901</v>
      </c>
      <c r="J55" s="32">
        <v>3959</v>
      </c>
      <c r="K55" s="47">
        <v>3982</v>
      </c>
      <c r="L55" s="47">
        <v>3986</v>
      </c>
      <c r="M55" s="35">
        <v>3988</v>
      </c>
      <c r="N55" s="36">
        <v>4002</v>
      </c>
      <c r="O55" s="37">
        <v>4014</v>
      </c>
      <c r="P55" s="38">
        <v>4021</v>
      </c>
      <c r="Q55" s="39">
        <f t="shared" si="1"/>
        <v>120</v>
      </c>
      <c r="R55" s="40">
        <f t="shared" si="2"/>
        <v>62</v>
      </c>
      <c r="S55" s="23">
        <f t="shared" si="3"/>
        <v>29</v>
      </c>
      <c r="T55" s="41">
        <f t="shared" si="4"/>
        <v>3.0761343245321711</v>
      </c>
      <c r="U55" s="46">
        <v>-493</v>
      </c>
      <c r="V55" s="43">
        <v>1912</v>
      </c>
      <c r="W55" s="44">
        <v>1557</v>
      </c>
      <c r="X55" s="28">
        <f t="shared" si="5"/>
        <v>47.550360606814223</v>
      </c>
      <c r="Y55" s="45">
        <f t="shared" si="6"/>
        <v>81.43305439330544</v>
      </c>
      <c r="Z55" s="45">
        <f t="shared" si="7"/>
        <v>38.721711017159912</v>
      </c>
    </row>
    <row r="56" spans="2:26">
      <c r="B56" s="31" t="s">
        <v>13</v>
      </c>
      <c r="C56" s="32">
        <v>3221</v>
      </c>
      <c r="D56" s="32">
        <v>2963</v>
      </c>
      <c r="E56" s="32">
        <v>2836</v>
      </c>
      <c r="F56" s="32">
        <v>2758</v>
      </c>
      <c r="G56" s="32">
        <v>2764</v>
      </c>
      <c r="H56" s="32">
        <v>2609</v>
      </c>
      <c r="I56" s="32">
        <v>2537</v>
      </c>
      <c r="J56" s="32">
        <v>2601</v>
      </c>
      <c r="K56" s="47">
        <v>2600</v>
      </c>
      <c r="L56" s="47">
        <v>2600</v>
      </c>
      <c r="M56" s="35">
        <v>2584</v>
      </c>
      <c r="N56" s="36">
        <v>2586</v>
      </c>
      <c r="O56" s="37">
        <v>2595</v>
      </c>
      <c r="P56" s="38">
        <v>2602</v>
      </c>
      <c r="Q56" s="39">
        <f t="shared" si="1"/>
        <v>65</v>
      </c>
      <c r="R56" s="40">
        <f t="shared" si="2"/>
        <v>1</v>
      </c>
      <c r="S56" s="23">
        <f t="shared" si="3"/>
        <v>-162</v>
      </c>
      <c r="T56" s="41">
        <f t="shared" si="4"/>
        <v>2.5620811982656684</v>
      </c>
      <c r="U56" s="46">
        <v>-468</v>
      </c>
      <c r="V56" s="43">
        <v>997</v>
      </c>
      <c r="W56" s="44">
        <v>842</v>
      </c>
      <c r="X56" s="28">
        <f t="shared" si="5"/>
        <v>38.316679477325131</v>
      </c>
      <c r="Y56" s="45">
        <f t="shared" si="6"/>
        <v>84.453360080240728</v>
      </c>
      <c r="Z56" s="45">
        <f t="shared" si="7"/>
        <v>32.359723289777094</v>
      </c>
    </row>
    <row r="57" spans="2:26">
      <c r="B57" s="31" t="s">
        <v>14</v>
      </c>
      <c r="C57" s="32">
        <v>647</v>
      </c>
      <c r="D57" s="32">
        <v>591</v>
      </c>
      <c r="E57" s="32">
        <v>597</v>
      </c>
      <c r="F57" s="32">
        <v>601</v>
      </c>
      <c r="G57" s="32">
        <v>582</v>
      </c>
      <c r="H57" s="32">
        <v>570</v>
      </c>
      <c r="I57" s="32">
        <v>541</v>
      </c>
      <c r="J57" s="32">
        <v>548</v>
      </c>
      <c r="K57" s="47">
        <v>555</v>
      </c>
      <c r="L57" s="47">
        <v>556</v>
      </c>
      <c r="M57" s="35">
        <v>555</v>
      </c>
      <c r="N57" s="36">
        <v>555</v>
      </c>
      <c r="O57" s="37">
        <v>557</v>
      </c>
      <c r="P57" s="38">
        <v>558</v>
      </c>
      <c r="Q57" s="39">
        <f t="shared" si="1"/>
        <v>17</v>
      </c>
      <c r="R57" s="40">
        <f t="shared" si="2"/>
        <v>10</v>
      </c>
      <c r="S57" s="23">
        <f t="shared" si="3"/>
        <v>-24</v>
      </c>
      <c r="T57" s="41">
        <f t="shared" si="4"/>
        <v>3.1423290203327174</v>
      </c>
      <c r="U57" s="46">
        <v>-90</v>
      </c>
      <c r="V57" s="43">
        <v>184</v>
      </c>
      <c r="W57" s="44">
        <v>143</v>
      </c>
      <c r="X57" s="28">
        <f t="shared" si="5"/>
        <v>32.974910394265237</v>
      </c>
      <c r="Y57" s="45">
        <f t="shared" si="6"/>
        <v>77.717391304347828</v>
      </c>
      <c r="Z57" s="45">
        <f t="shared" si="7"/>
        <v>25.627240143369175</v>
      </c>
    </row>
    <row r="58" spans="2:26">
      <c r="B58" s="31" t="s">
        <v>15</v>
      </c>
      <c r="C58" s="32">
        <v>5105</v>
      </c>
      <c r="D58" s="32">
        <v>5104</v>
      </c>
      <c r="E58" s="32">
        <v>5028</v>
      </c>
      <c r="F58" s="32">
        <v>4919</v>
      </c>
      <c r="G58" s="32">
        <v>4790</v>
      </c>
      <c r="H58" s="32">
        <v>4720</v>
      </c>
      <c r="I58" s="32">
        <v>4569</v>
      </c>
      <c r="J58" s="32">
        <v>4642</v>
      </c>
      <c r="K58" s="47">
        <v>4670</v>
      </c>
      <c r="L58" s="47">
        <v>4681</v>
      </c>
      <c r="M58" s="35">
        <v>4710</v>
      </c>
      <c r="N58" s="36">
        <v>4714</v>
      </c>
      <c r="O58" s="37">
        <v>4734</v>
      </c>
      <c r="P58" s="38">
        <v>4737</v>
      </c>
      <c r="Q58" s="39">
        <f t="shared" si="1"/>
        <v>168</v>
      </c>
      <c r="R58" s="40">
        <f t="shared" si="2"/>
        <v>95</v>
      </c>
      <c r="S58" s="23">
        <f t="shared" si="3"/>
        <v>-53</v>
      </c>
      <c r="T58" s="41">
        <f t="shared" si="4"/>
        <v>3.6769533814839135</v>
      </c>
      <c r="U58" s="46">
        <v>-271</v>
      </c>
      <c r="V58" s="43">
        <v>2753</v>
      </c>
      <c r="W58" s="44">
        <v>2356</v>
      </c>
      <c r="X58" s="28">
        <f t="shared" si="5"/>
        <v>58.116951657166979</v>
      </c>
      <c r="Y58" s="45">
        <f t="shared" si="6"/>
        <v>85.579367962223031</v>
      </c>
      <c r="Z58" s="45">
        <f t="shared" si="7"/>
        <v>49.736119907114208</v>
      </c>
    </row>
    <row r="59" spans="2:26">
      <c r="B59" s="31" t="s">
        <v>16</v>
      </c>
      <c r="C59" s="32">
        <v>1352</v>
      </c>
      <c r="D59" s="32">
        <v>1291</v>
      </c>
      <c r="E59" s="32">
        <v>1326</v>
      </c>
      <c r="F59" s="32">
        <v>1349</v>
      </c>
      <c r="G59" s="32">
        <v>1316</v>
      </c>
      <c r="H59" s="32">
        <v>1271</v>
      </c>
      <c r="I59" s="32">
        <v>1264</v>
      </c>
      <c r="J59" s="32">
        <v>1287</v>
      </c>
      <c r="K59" s="47">
        <v>1288</v>
      </c>
      <c r="L59" s="47">
        <v>1292</v>
      </c>
      <c r="M59" s="35">
        <v>1302</v>
      </c>
      <c r="N59" s="36">
        <v>1310</v>
      </c>
      <c r="O59" s="37">
        <v>1314</v>
      </c>
      <c r="P59" s="38">
        <v>1323</v>
      </c>
      <c r="Q59" s="39">
        <f t="shared" si="1"/>
        <v>59</v>
      </c>
      <c r="R59" s="40">
        <f t="shared" si="2"/>
        <v>36</v>
      </c>
      <c r="S59" s="23">
        <f t="shared" si="3"/>
        <v>7</v>
      </c>
      <c r="T59" s="41">
        <f t="shared" si="4"/>
        <v>4.6677215189873413</v>
      </c>
      <c r="U59" s="46">
        <v>-284</v>
      </c>
      <c r="V59" s="43">
        <v>477</v>
      </c>
      <c r="W59" s="44">
        <v>393</v>
      </c>
      <c r="X59" s="28">
        <f t="shared" si="5"/>
        <v>36.054421768707485</v>
      </c>
      <c r="Y59" s="45">
        <f t="shared" si="6"/>
        <v>82.389937106918239</v>
      </c>
      <c r="Z59" s="45">
        <f t="shared" si="7"/>
        <v>29.705215419501137</v>
      </c>
    </row>
    <row r="60" spans="2:26">
      <c r="B60" s="31" t="s">
        <v>17</v>
      </c>
      <c r="C60" s="32">
        <v>824</v>
      </c>
      <c r="D60" s="32">
        <v>738</v>
      </c>
      <c r="E60" s="32">
        <v>730</v>
      </c>
      <c r="F60" s="32">
        <v>712</v>
      </c>
      <c r="G60" s="32">
        <v>732</v>
      </c>
      <c r="H60" s="32">
        <v>732</v>
      </c>
      <c r="I60" s="32">
        <v>712</v>
      </c>
      <c r="J60" s="32">
        <v>726</v>
      </c>
      <c r="K60" s="47">
        <v>731</v>
      </c>
      <c r="L60" s="47">
        <v>731</v>
      </c>
      <c r="M60" s="35">
        <v>732</v>
      </c>
      <c r="N60" s="36">
        <v>733</v>
      </c>
      <c r="O60" s="37">
        <v>736</v>
      </c>
      <c r="P60" s="38">
        <v>736</v>
      </c>
      <c r="Q60" s="39">
        <f t="shared" si="1"/>
        <v>24</v>
      </c>
      <c r="R60" s="40">
        <f t="shared" si="2"/>
        <v>10</v>
      </c>
      <c r="S60" s="23">
        <f t="shared" si="3"/>
        <v>4</v>
      </c>
      <c r="T60" s="41">
        <f t="shared" si="4"/>
        <v>3.3707865168539324</v>
      </c>
      <c r="U60" s="46">
        <v>-228</v>
      </c>
      <c r="V60" s="43">
        <v>206</v>
      </c>
      <c r="W60" s="44">
        <v>161</v>
      </c>
      <c r="X60" s="28">
        <f t="shared" si="5"/>
        <v>27.989130434782609</v>
      </c>
      <c r="Y60" s="45">
        <f t="shared" si="6"/>
        <v>78.155339805825236</v>
      </c>
      <c r="Z60" s="45">
        <f t="shared" si="7"/>
        <v>21.875</v>
      </c>
    </row>
    <row r="61" spans="2:26">
      <c r="B61" s="31" t="s">
        <v>18</v>
      </c>
      <c r="C61" s="32">
        <v>91652</v>
      </c>
      <c r="D61" s="32">
        <v>93045</v>
      </c>
      <c r="E61" s="32">
        <v>98833</v>
      </c>
      <c r="F61" s="32">
        <v>93691</v>
      </c>
      <c r="G61" s="32">
        <v>95589</v>
      </c>
      <c r="H61" s="32">
        <v>95971</v>
      </c>
      <c r="I61" s="32">
        <v>90890</v>
      </c>
      <c r="J61" s="32">
        <v>93887</v>
      </c>
      <c r="K61" s="47">
        <v>94570</v>
      </c>
      <c r="L61" s="47">
        <v>94684</v>
      </c>
      <c r="M61" s="35">
        <v>94850</v>
      </c>
      <c r="N61" s="48">
        <v>94937</v>
      </c>
      <c r="O61" s="37">
        <v>95085</v>
      </c>
      <c r="P61" s="38">
        <v>95190</v>
      </c>
      <c r="Q61" s="39">
        <f t="shared" si="1"/>
        <v>4300</v>
      </c>
      <c r="R61" s="40">
        <f t="shared" si="2"/>
        <v>1303</v>
      </c>
      <c r="S61" s="23">
        <f t="shared" si="3"/>
        <v>-399</v>
      </c>
      <c r="T61" s="41">
        <f t="shared" si="4"/>
        <v>4.7309935086368142</v>
      </c>
      <c r="U61" s="49">
        <v>-804</v>
      </c>
      <c r="V61" s="50">
        <v>63699</v>
      </c>
      <c r="W61" s="44">
        <v>53772</v>
      </c>
      <c r="X61" s="28">
        <f t="shared" si="5"/>
        <v>66.917743460447525</v>
      </c>
      <c r="Y61" s="45">
        <f t="shared" si="6"/>
        <v>84.415767908444408</v>
      </c>
      <c r="Z61" s="45">
        <f t="shared" si="7"/>
        <v>56.489127009139615</v>
      </c>
    </row>
    <row r="62" spans="2:26">
      <c r="I62" s="51"/>
      <c r="J62" s="51"/>
      <c r="K62" s="51"/>
      <c r="L62" s="51"/>
      <c r="M62" s="52"/>
      <c r="N62" s="52"/>
      <c r="Q62" s="51"/>
      <c r="R62" s="51"/>
      <c r="S62" s="51"/>
    </row>
    <row r="63" spans="2:26"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2:26"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</row>
  </sheetData>
  <mergeCells count="1">
    <mergeCell ref="V3:Z3"/>
  </mergeCells>
  <phoneticPr fontId="2" type="noConversion"/>
  <conditionalFormatting sqref="U5:U61 S5:S61">
    <cfRule type="cellIs" dxfId="2" priority="0" stopIfTrue="1" operator="greaterThan">
      <formula>0</formula>
    </cfRule>
  </conditionalFormatting>
  <conditionalFormatting sqref="X5:X61">
    <cfRule type="cellIs" dxfId="1" priority="0" stopIfTrue="1" operator="greaterThanOrEqual">
      <formula>50</formula>
    </cfRule>
    <cfRule type="cellIs" dxfId="0" priority="0" stopIfTrue="1" operator="between">
      <formula>40</formula>
      <formula>50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Just Reg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2016-11-06T19:34:33Z</dcterms:created>
  <dcterms:modified xsi:type="dcterms:W3CDTF">2016-11-06T19:35:01Z</dcterms:modified>
</cp:coreProperties>
</file>