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420" yWindow="2200" windowWidth="31960" windowHeight="17960" tabRatio="500"/>
  </bookViews>
  <sheets>
    <sheet name="Sheet1 (2)"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61" i="1"/>
  <c r="E65"/>
  <c r="D65"/>
  <c r="E64"/>
  <c r="D64"/>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alcChain>
</file>

<file path=xl/sharedStrings.xml><?xml version="1.0" encoding="utf-8"?>
<sst xmlns="http://schemas.openxmlformats.org/spreadsheetml/2006/main" count="137" uniqueCount="84">
  <si>
    <t>By James Conner, flatheadmemo.com, 31 December 2023.
Votes and registration data from MT SecST. Registration differences may in part be the result of culling deadwood from the registration rolls. The efficiency of culling may differ from county to county. The age 18 population for each county, minus foreign nationals and incarcerated felons, provides the best estimate — called the Voting Eligible Population — of how many are eligible to vote. Registered voters is always a subset of the VEP.
Population data from U.S. Census. JRC estimate for 2024 = (2022/2020)*2022, rounded to the nearest hundred.</t>
    <phoneticPr fontId="2" type="noConversion"/>
  </si>
  <si>
    <t>Trump % Vote</t>
    <phoneticPr fontId="2" type="noConversion"/>
  </si>
  <si>
    <t>% pop voting for president</t>
    <phoneticPr fontId="2" type="noConversion"/>
  </si>
  <si>
    <t>2024 Population (Est, FM)</t>
    <phoneticPr fontId="2" type="noConversion"/>
  </si>
  <si>
    <t>Congressional District 2022</t>
    <phoneticPr fontId="2" type="noConversion"/>
  </si>
  <si>
    <t>West</t>
  </si>
  <si>
    <t>East</t>
  </si>
  <si>
    <t>1/3 W, 2/3 East</t>
    <phoneticPr fontId="2" type="noConversion"/>
  </si>
  <si>
    <t>% Pop Reg</t>
    <phoneticPr fontId="2" type="noConversion"/>
  </si>
  <si>
    <t>Missoula</t>
  </si>
  <si>
    <t>Musselshell</t>
  </si>
  <si>
    <t>Park</t>
  </si>
  <si>
    <t>Petroleum</t>
  </si>
  <si>
    <t>Phillips</t>
  </si>
  <si>
    <t>Pondera</t>
  </si>
  <si>
    <t>Powder River</t>
  </si>
  <si>
    <t>Powell</t>
  </si>
  <si>
    <t>Prairie</t>
  </si>
  <si>
    <t>Ravalli</t>
  </si>
  <si>
    <t>Richland</t>
  </si>
  <si>
    <t>Roosevelt</t>
  </si>
  <si>
    <t>Rosebud</t>
  </si>
  <si>
    <t>Sanders</t>
  </si>
  <si>
    <t>Sheridan</t>
  </si>
  <si>
    <t>Silver Bow</t>
  </si>
  <si>
    <t>Stillwater</t>
  </si>
  <si>
    <t>Sweet Grass</t>
  </si>
  <si>
    <t>Teton</t>
  </si>
  <si>
    <t>Toole</t>
  </si>
  <si>
    <t>Treasure</t>
  </si>
  <si>
    <t>Valley</t>
  </si>
  <si>
    <t>Wheatland</t>
  </si>
  <si>
    <t>Wibaux</t>
  </si>
  <si>
    <t>Yellowstone</t>
  </si>
  <si>
    <t>Montana</t>
  </si>
  <si>
    <t>Pop Change from 2016</t>
    <phoneticPr fontId="2" type="noConversion"/>
  </si>
  <si>
    <t>Registered Change from 2016</t>
    <phoneticPr fontId="2" type="noConversion"/>
  </si>
  <si>
    <t>Trump Votes Cast in Montana Counties 2016 and 2020</t>
    <phoneticPr fontId="2" type="noConversion"/>
  </si>
  <si>
    <t>County</t>
  </si>
  <si>
    <t>2016 Population (Census)</t>
  </si>
  <si>
    <t>2020 Population (Census)</t>
    <phoneticPr fontId="2" type="noConversion"/>
  </si>
  <si>
    <t>Registered 2016</t>
  </si>
  <si>
    <t>Registered 2020</t>
  </si>
  <si>
    <t>Trump % Vote 2016</t>
  </si>
  <si>
    <t>Trump % Vote 2020</t>
  </si>
  <si>
    <t>Prez Votes Cast 2016</t>
  </si>
  <si>
    <t>Prez Votes Cast 2020</t>
  </si>
  <si>
    <t>Prez Votes Change 2016-2020</t>
    <phoneticPr fontId="2" type="noConversion"/>
  </si>
  <si>
    <t>Prez Votes Change 2016-2020 Percent</t>
    <phoneticPr fontId="2" type="noConversion"/>
  </si>
  <si>
    <t>Trump Votes Cast 2016</t>
  </si>
  <si>
    <t>Trump Votes Cast 2020</t>
  </si>
  <si>
    <t>Trump Votes Change 2016-2020</t>
    <phoneticPr fontId="2" type="noConversion"/>
  </si>
  <si>
    <t>Trump Votes Change 2016-2020 Percent</t>
    <phoneticPr fontId="2" type="noConversion"/>
  </si>
  <si>
    <t>Beaverhead</t>
  </si>
  <si>
    <t>Big Horn</t>
  </si>
  <si>
    <t>Blaine</t>
  </si>
  <si>
    <t>Broadwater</t>
  </si>
  <si>
    <t>Carbon</t>
  </si>
  <si>
    <t>Carter</t>
  </si>
  <si>
    <t>Cascade</t>
  </si>
  <si>
    <t>Chouteau</t>
  </si>
  <si>
    <t>Custer</t>
  </si>
  <si>
    <t>Daniels</t>
  </si>
  <si>
    <t>Dawson</t>
  </si>
  <si>
    <t>Deer Lodge</t>
  </si>
  <si>
    <t>Fallon</t>
  </si>
  <si>
    <t>Fergus</t>
  </si>
  <si>
    <t>Flathead</t>
  </si>
  <si>
    <t>Gallatin</t>
  </si>
  <si>
    <t>Garfield</t>
  </si>
  <si>
    <t>Glacier</t>
  </si>
  <si>
    <t>Golden Valley</t>
  </si>
  <si>
    <t>Granite</t>
  </si>
  <si>
    <t>Hill</t>
  </si>
  <si>
    <t>Jefferson</t>
  </si>
  <si>
    <t>Judith Basin</t>
  </si>
  <si>
    <t>Lake</t>
  </si>
  <si>
    <t>Lewis &amp; Clark</t>
  </si>
  <si>
    <t>Liberty</t>
  </si>
  <si>
    <t>Lincoln</t>
  </si>
  <si>
    <t>MacCone</t>
  </si>
  <si>
    <t>Madison</t>
  </si>
  <si>
    <t>Meagher</t>
  </si>
  <si>
    <t>Mineral</t>
  </si>
</sst>
</file>

<file path=xl/styles.xml><?xml version="1.0" encoding="utf-8"?>
<styleSheet xmlns="http://schemas.openxmlformats.org/spreadsheetml/2006/main">
  <numFmts count="4">
    <numFmt numFmtId="164" formatCode="0.0"/>
    <numFmt numFmtId="166" formatCode="0.0"/>
    <numFmt numFmtId="167" formatCode="0.0%"/>
    <numFmt numFmtId="168" formatCode="#,##0"/>
  </numFmts>
  <fonts count="10">
    <font>
      <sz val="16"/>
      <name val="Calibri"/>
    </font>
    <font>
      <b/>
      <sz val="16"/>
      <name val="Calibri"/>
    </font>
    <font>
      <sz val="8"/>
      <name val="Calibri"/>
    </font>
    <font>
      <sz val="18"/>
      <name val="Alegreya Sans"/>
    </font>
    <font>
      <b/>
      <sz val="18"/>
      <name val="Alegreya Sans"/>
    </font>
    <font>
      <b/>
      <sz val="28"/>
      <name val="Calibri"/>
    </font>
    <font>
      <i/>
      <sz val="18"/>
      <color indexed="48"/>
      <name val="Alegreya Sans"/>
    </font>
    <font>
      <b/>
      <i/>
      <sz val="18"/>
      <color indexed="48"/>
      <name val="Alegreya Sans"/>
    </font>
    <font>
      <b/>
      <i/>
      <sz val="16"/>
      <color indexed="48"/>
      <name val="Calibri"/>
    </font>
    <font>
      <sz val="16"/>
      <color indexed="8"/>
      <name val="Calibri"/>
    </font>
  </fonts>
  <fills count="2">
    <fill>
      <patternFill patternType="none"/>
    </fill>
    <fill>
      <patternFill patternType="gray125"/>
    </fill>
  </fills>
  <borders count="13">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wrapText="1"/>
    </xf>
    <xf numFmtId="0" fontId="0" fillId="0" borderId="0" xfId="0" applyAlignment="1"/>
    <xf numFmtId="0" fontId="0" fillId="0" borderId="0" xfId="0" applyAlignment="1">
      <alignment horizontal="left" vertical="top" wrapText="1"/>
    </xf>
    <xf numFmtId="0" fontId="5" fillId="0" borderId="0" xfId="0" applyFont="1" applyAlignment="1"/>
    <xf numFmtId="0" fontId="1" fillId="0" borderId="1" xfId="0" applyFont="1" applyBorder="1" applyAlignment="1">
      <alignment horizontal="center" wrapText="1"/>
    </xf>
    <xf numFmtId="0" fontId="0" fillId="0" borderId="1" xfId="0" applyBorder="1"/>
    <xf numFmtId="3" fontId="0" fillId="0" borderId="1" xfId="0" applyNumberFormat="1" applyBorder="1"/>
    <xf numFmtId="3" fontId="3" fillId="0" borderId="1" xfId="0" applyNumberFormat="1" applyFont="1" applyBorder="1" applyAlignment="1" applyProtection="1">
      <alignment horizontal="right"/>
      <protection locked="0"/>
    </xf>
    <xf numFmtId="164" fontId="0" fillId="0" borderId="1" xfId="0" applyNumberFormat="1" applyBorder="1"/>
    <xf numFmtId="166" fontId="0" fillId="0" borderId="1" xfId="0" applyNumberFormat="1" applyBorder="1"/>
    <xf numFmtId="3" fontId="4" fillId="0" borderId="1" xfId="0" applyNumberFormat="1" applyFont="1" applyBorder="1"/>
    <xf numFmtId="3" fontId="6" fillId="0" borderId="1" xfId="0" applyNumberFormat="1" applyFont="1" applyBorder="1" applyAlignment="1" applyProtection="1">
      <alignment horizontal="right"/>
      <protection locked="0"/>
    </xf>
    <xf numFmtId="3" fontId="7" fillId="0" borderId="1" xfId="0" applyNumberFormat="1" applyFont="1" applyBorder="1"/>
    <xf numFmtId="0" fontId="0" fillId="0" borderId="0" xfId="0" applyAlignment="1">
      <alignment horizontal="left" vertical="top" wrapText="1"/>
    </xf>
    <xf numFmtId="167" fontId="0" fillId="0" borderId="1" xfId="0" applyNumberFormat="1" applyBorder="1" applyAlignment="1">
      <alignment horizontal="right" vertical="top" wrapText="1"/>
    </xf>
    <xf numFmtId="0" fontId="0" fillId="0" borderId="2" xfId="0" applyBorder="1" applyAlignment="1">
      <alignment horizontal="left" vertical="top" wrapText="1"/>
    </xf>
    <xf numFmtId="167" fontId="0" fillId="0" borderId="3" xfId="0" applyNumberFormat="1" applyBorder="1" applyAlignment="1">
      <alignment horizontal="right" vertical="top" wrapText="1"/>
    </xf>
    <xf numFmtId="167" fontId="0" fillId="0" borderId="4" xfId="0" applyNumberFormat="1" applyBorder="1" applyAlignment="1">
      <alignment horizontal="right" vertical="top" wrapText="1"/>
    </xf>
    <xf numFmtId="0" fontId="0" fillId="0" borderId="5" xfId="0" applyBorder="1" applyAlignment="1">
      <alignment horizontal="left" vertical="top" wrapText="1"/>
    </xf>
    <xf numFmtId="167" fontId="0" fillId="0" borderId="6" xfId="0" applyNumberFormat="1" applyBorder="1" applyAlignment="1">
      <alignment horizontal="right" vertical="top" wrapText="1"/>
    </xf>
    <xf numFmtId="0" fontId="0" fillId="0" borderId="7" xfId="0" applyBorder="1" applyAlignment="1">
      <alignment horizontal="left" vertical="top" wrapText="1"/>
    </xf>
    <xf numFmtId="167" fontId="0" fillId="0" borderId="8" xfId="0" applyNumberFormat="1" applyBorder="1" applyAlignment="1">
      <alignment horizontal="right" wrapText="1"/>
    </xf>
    <xf numFmtId="167" fontId="0" fillId="0" borderId="9" xfId="0" applyNumberFormat="1" applyBorder="1" applyAlignment="1">
      <alignment horizontal="right" wrapText="1"/>
    </xf>
    <xf numFmtId="0" fontId="8" fillId="0" borderId="1" xfId="0" applyFont="1" applyBorder="1" applyAlignment="1">
      <alignment horizont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168" fontId="9" fillId="0" borderId="1" xfId="0" applyNumberFormat="1" applyFont="1" applyBorder="1"/>
    <xf numFmtId="168" fontId="9" fillId="0" borderId="1" xfId="0" applyNumberFormat="1" applyFont="1" applyBorder="1" applyAlignment="1">
      <alignment horizontal="right"/>
    </xf>
    <xf numFmtId="49" fontId="9" fillId="0" borderId="1" xfId="0" applyNumberFormat="1" applyFont="1" applyBorder="1" applyAlignment="1">
      <alignment horizontal="right"/>
    </xf>
  </cellXfs>
  <cellStyles count="1">
    <cellStyle name="Normal" xfId="0" builtinId="0"/>
  </cellStyles>
  <dxfs count="1">
    <dxf>
      <font>
        <b/>
        <i val="0"/>
        <condense val="0"/>
        <extend val="0"/>
        <color indexed="9"/>
      </font>
      <fill>
        <patternFill>
          <bgColor indexed="10"/>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3:T77"/>
  <sheetViews>
    <sheetView showGridLines="0" tabSelected="1" workbookViewId="0">
      <pane ySplit="4" topLeftCell="A47" activePane="bottomLeft" state="frozen"/>
      <selection pane="bottomLeft" activeCell="A19" sqref="A19:XFD19"/>
    </sheetView>
  </sheetViews>
  <sheetFormatPr baseColWidth="10" defaultRowHeight="20"/>
  <cols>
    <col min="3" max="3" width="12.21875" customWidth="1"/>
  </cols>
  <sheetData>
    <row r="3" spans="2:20" ht="36">
      <c r="B3" s="4" t="s">
        <v>37</v>
      </c>
      <c r="C3" s="4"/>
      <c r="D3" s="4"/>
      <c r="E3" s="4"/>
      <c r="F3" s="4"/>
      <c r="G3" s="4"/>
      <c r="H3" s="4"/>
      <c r="I3" s="4"/>
      <c r="J3" s="4"/>
      <c r="K3" s="4"/>
      <c r="L3" s="4"/>
      <c r="M3" s="4"/>
      <c r="N3" s="4"/>
    </row>
    <row r="4" spans="2:20" s="1" customFormat="1" ht="60">
      <c r="B4" s="5" t="s">
        <v>38</v>
      </c>
      <c r="C4" s="5" t="s">
        <v>4</v>
      </c>
      <c r="D4" s="5" t="s">
        <v>39</v>
      </c>
      <c r="E4" s="5" t="s">
        <v>40</v>
      </c>
      <c r="F4" s="24" t="s">
        <v>3</v>
      </c>
      <c r="G4" s="5" t="s">
        <v>35</v>
      </c>
      <c r="H4" s="5" t="s">
        <v>41</v>
      </c>
      <c r="I4" s="5" t="s">
        <v>42</v>
      </c>
      <c r="J4" s="5" t="s">
        <v>36</v>
      </c>
      <c r="K4" s="5" t="s">
        <v>43</v>
      </c>
      <c r="L4" s="5" t="s">
        <v>44</v>
      </c>
      <c r="M4" s="5" t="s">
        <v>45</v>
      </c>
      <c r="N4" s="5" t="s">
        <v>46</v>
      </c>
      <c r="O4" s="5" t="s">
        <v>47</v>
      </c>
      <c r="P4" s="5" t="s">
        <v>48</v>
      </c>
      <c r="Q4" s="5" t="s">
        <v>49</v>
      </c>
      <c r="R4" s="5" t="s">
        <v>50</v>
      </c>
      <c r="S4" s="5" t="s">
        <v>51</v>
      </c>
      <c r="T4" s="5" t="s">
        <v>52</v>
      </c>
    </row>
    <row r="5" spans="2:20" ht="22">
      <c r="B5" s="6" t="s">
        <v>53</v>
      </c>
      <c r="C5" s="28" t="s">
        <v>5</v>
      </c>
      <c r="D5" s="7">
        <v>9463</v>
      </c>
      <c r="E5" s="8">
        <v>9381</v>
      </c>
      <c r="F5" s="12">
        <v>10100</v>
      </c>
      <c r="G5" s="7">
        <f>E5-D5</f>
        <v>-82</v>
      </c>
      <c r="H5" s="7">
        <v>6733</v>
      </c>
      <c r="I5" s="7">
        <v>7116</v>
      </c>
      <c r="J5" s="6">
        <v>383</v>
      </c>
      <c r="K5" s="9">
        <v>69.2</v>
      </c>
      <c r="L5" s="9">
        <v>69.3</v>
      </c>
      <c r="M5" s="7">
        <v>4849</v>
      </c>
      <c r="N5" s="7">
        <v>5661</v>
      </c>
      <c r="O5" s="6">
        <v>812</v>
      </c>
      <c r="P5" s="6">
        <v>16.7</v>
      </c>
      <c r="Q5" s="7">
        <v>3353</v>
      </c>
      <c r="R5" s="7">
        <v>3923</v>
      </c>
      <c r="S5" s="6">
        <v>570</v>
      </c>
      <c r="T5" s="10">
        <v>17</v>
      </c>
    </row>
    <row r="6" spans="2:20" ht="22">
      <c r="B6" s="6" t="s">
        <v>54</v>
      </c>
      <c r="C6" s="29" t="s">
        <v>6</v>
      </c>
      <c r="D6" s="7">
        <v>13458</v>
      </c>
      <c r="E6" s="8">
        <v>13082</v>
      </c>
      <c r="F6" s="12">
        <v>12600</v>
      </c>
      <c r="G6" s="7">
        <f t="shared" ref="G6:G61" si="0">E6-D6</f>
        <v>-376</v>
      </c>
      <c r="H6" s="7">
        <v>7994</v>
      </c>
      <c r="I6" s="7">
        <v>7498</v>
      </c>
      <c r="J6" s="6">
        <v>-496</v>
      </c>
      <c r="K6" s="9">
        <v>43.9</v>
      </c>
      <c r="L6" s="9">
        <v>46.1</v>
      </c>
      <c r="M6" s="7">
        <v>4224</v>
      </c>
      <c r="N6" s="7">
        <v>4783</v>
      </c>
      <c r="O6" s="6">
        <v>559</v>
      </c>
      <c r="P6" s="6">
        <v>13.2</v>
      </c>
      <c r="Q6" s="7">
        <v>1853</v>
      </c>
      <c r="R6" s="7">
        <v>2207</v>
      </c>
      <c r="S6" s="6">
        <v>354</v>
      </c>
      <c r="T6" s="10">
        <v>19.100000000000001</v>
      </c>
    </row>
    <row r="7" spans="2:20" ht="22">
      <c r="B7" s="6" t="s">
        <v>55</v>
      </c>
      <c r="C7" s="29" t="s">
        <v>6</v>
      </c>
      <c r="D7" s="7">
        <v>6716</v>
      </c>
      <c r="E7" s="8">
        <v>7005</v>
      </c>
      <c r="F7" s="12">
        <v>6900</v>
      </c>
      <c r="G7" s="7">
        <f t="shared" si="0"/>
        <v>289</v>
      </c>
      <c r="H7" s="7">
        <v>3937</v>
      </c>
      <c r="I7" s="7">
        <v>4173</v>
      </c>
      <c r="J7" s="6">
        <v>236</v>
      </c>
      <c r="K7" s="9">
        <v>47.5</v>
      </c>
      <c r="L7" s="9">
        <v>47.1</v>
      </c>
      <c r="M7" s="7">
        <v>2671</v>
      </c>
      <c r="N7" s="7">
        <v>3121</v>
      </c>
      <c r="O7" s="6">
        <v>450</v>
      </c>
      <c r="P7" s="6">
        <v>16.8</v>
      </c>
      <c r="Q7" s="7">
        <v>1268</v>
      </c>
      <c r="R7" s="7">
        <v>1469</v>
      </c>
      <c r="S7" s="6">
        <v>201</v>
      </c>
      <c r="T7" s="10">
        <v>15.9</v>
      </c>
    </row>
    <row r="8" spans="2:20" ht="22">
      <c r="B8" s="6" t="s">
        <v>56</v>
      </c>
      <c r="C8" s="29" t="s">
        <v>6</v>
      </c>
      <c r="D8" s="7">
        <v>5785</v>
      </c>
      <c r="E8" s="8">
        <v>6857</v>
      </c>
      <c r="F8" s="12">
        <v>8900</v>
      </c>
      <c r="G8" s="7">
        <f t="shared" si="0"/>
        <v>1072</v>
      </c>
      <c r="H8" s="7">
        <v>4216</v>
      </c>
      <c r="I8" s="7">
        <v>5021</v>
      </c>
      <c r="J8" s="6">
        <v>805</v>
      </c>
      <c r="K8" s="9">
        <v>75</v>
      </c>
      <c r="L8" s="9">
        <v>77.400000000000006</v>
      </c>
      <c r="M8" s="7">
        <v>3132</v>
      </c>
      <c r="N8" s="7">
        <v>4056</v>
      </c>
      <c r="O8" s="6">
        <v>924</v>
      </c>
      <c r="P8" s="6">
        <v>29.5</v>
      </c>
      <c r="Q8" s="7">
        <v>2348</v>
      </c>
      <c r="R8" s="7">
        <v>3139</v>
      </c>
      <c r="S8" s="6">
        <v>791</v>
      </c>
      <c r="T8" s="10">
        <v>33.700000000000003</v>
      </c>
    </row>
    <row r="9" spans="2:20" ht="22">
      <c r="B9" s="6" t="s">
        <v>57</v>
      </c>
      <c r="C9" s="29" t="s">
        <v>6</v>
      </c>
      <c r="D9" s="7">
        <v>10485</v>
      </c>
      <c r="E9" s="8">
        <v>10510</v>
      </c>
      <c r="F9" s="12">
        <v>11900</v>
      </c>
      <c r="G9" s="7">
        <f t="shared" si="0"/>
        <v>25</v>
      </c>
      <c r="H9" s="7">
        <v>7723</v>
      </c>
      <c r="I9" s="7">
        <v>8286</v>
      </c>
      <c r="J9" s="6">
        <v>563</v>
      </c>
      <c r="K9" s="9">
        <v>62.8</v>
      </c>
      <c r="L9" s="9">
        <v>63.2</v>
      </c>
      <c r="M9" s="7">
        <v>5967</v>
      </c>
      <c r="N9" s="7">
        <v>6996</v>
      </c>
      <c r="O9" s="7">
        <v>1029</v>
      </c>
      <c r="P9" s="6">
        <v>17.2</v>
      </c>
      <c r="Q9" s="7">
        <v>3748</v>
      </c>
      <c r="R9" s="7">
        <v>4424</v>
      </c>
      <c r="S9" s="6">
        <v>676</v>
      </c>
      <c r="T9" s="10">
        <v>18</v>
      </c>
    </row>
    <row r="10" spans="2:20" ht="22">
      <c r="B10" s="6" t="s">
        <v>58</v>
      </c>
      <c r="C10" s="29" t="s">
        <v>6</v>
      </c>
      <c r="D10" s="7">
        <v>1175</v>
      </c>
      <c r="E10" s="8">
        <v>1408</v>
      </c>
      <c r="F10" s="12">
        <v>1400</v>
      </c>
      <c r="G10" s="7">
        <f t="shared" si="0"/>
        <v>233</v>
      </c>
      <c r="H10" s="6">
        <v>962</v>
      </c>
      <c r="I10" s="6">
        <v>967</v>
      </c>
      <c r="J10" s="6">
        <v>5</v>
      </c>
      <c r="K10" s="9">
        <v>87</v>
      </c>
      <c r="L10" s="9">
        <v>89.7</v>
      </c>
      <c r="M10" s="6">
        <v>779</v>
      </c>
      <c r="N10" s="6">
        <v>864</v>
      </c>
      <c r="O10" s="6">
        <v>85</v>
      </c>
      <c r="P10" s="6">
        <v>10.9</v>
      </c>
      <c r="Q10" s="6">
        <v>678</v>
      </c>
      <c r="R10" s="6">
        <v>775</v>
      </c>
      <c r="S10" s="6">
        <v>97</v>
      </c>
      <c r="T10" s="10">
        <v>14.3</v>
      </c>
    </row>
    <row r="11" spans="2:20" ht="22">
      <c r="B11" s="6" t="s">
        <v>59</v>
      </c>
      <c r="C11" s="29" t="s">
        <v>6</v>
      </c>
      <c r="D11" s="7">
        <v>81562</v>
      </c>
      <c r="E11" s="8">
        <v>84402</v>
      </c>
      <c r="F11" s="12">
        <v>85300</v>
      </c>
      <c r="G11" s="7">
        <f t="shared" si="0"/>
        <v>2840</v>
      </c>
      <c r="H11" s="7">
        <v>53867</v>
      </c>
      <c r="I11" s="7">
        <v>50465</v>
      </c>
      <c r="J11" s="7">
        <v>-3402</v>
      </c>
      <c r="K11" s="9">
        <v>57.1</v>
      </c>
      <c r="L11" s="9">
        <v>58.5</v>
      </c>
      <c r="M11" s="7">
        <v>34384</v>
      </c>
      <c r="N11" s="7">
        <v>39688</v>
      </c>
      <c r="O11" s="7">
        <v>5304</v>
      </c>
      <c r="P11" s="6">
        <v>15.4</v>
      </c>
      <c r="Q11" s="7">
        <v>19632</v>
      </c>
      <c r="R11" s="7">
        <v>23199</v>
      </c>
      <c r="S11" s="7">
        <v>3567</v>
      </c>
      <c r="T11" s="10">
        <v>18.2</v>
      </c>
    </row>
    <row r="12" spans="2:20" ht="22">
      <c r="B12" s="6" t="s">
        <v>60</v>
      </c>
      <c r="C12" s="29" t="s">
        <v>6</v>
      </c>
      <c r="D12" s="7">
        <v>5780</v>
      </c>
      <c r="E12" s="8">
        <v>5895</v>
      </c>
      <c r="F12" s="12">
        <v>5900</v>
      </c>
      <c r="G12" s="7">
        <f t="shared" si="0"/>
        <v>115</v>
      </c>
      <c r="H12" s="7">
        <v>3509</v>
      </c>
      <c r="I12" s="7">
        <v>3713</v>
      </c>
      <c r="J12" s="6">
        <v>204</v>
      </c>
      <c r="K12" s="9">
        <v>64.900000000000006</v>
      </c>
      <c r="L12" s="9">
        <v>63.8</v>
      </c>
      <c r="M12" s="7">
        <v>2589</v>
      </c>
      <c r="N12" s="7">
        <v>2958</v>
      </c>
      <c r="O12" s="6">
        <v>369</v>
      </c>
      <c r="P12" s="6">
        <v>14.3</v>
      </c>
      <c r="Q12" s="7">
        <v>1679</v>
      </c>
      <c r="R12" s="7">
        <v>1888</v>
      </c>
      <c r="S12" s="6">
        <v>209</v>
      </c>
      <c r="T12" s="10">
        <v>12.4</v>
      </c>
    </row>
    <row r="13" spans="2:20" ht="22">
      <c r="B13" s="6" t="s">
        <v>61</v>
      </c>
      <c r="C13" s="29" t="s">
        <v>6</v>
      </c>
      <c r="D13" s="7">
        <v>11843</v>
      </c>
      <c r="E13" s="8">
        <v>11863</v>
      </c>
      <c r="F13" s="12">
        <v>12200</v>
      </c>
      <c r="G13" s="7">
        <f t="shared" si="0"/>
        <v>20</v>
      </c>
      <c r="H13" s="7">
        <v>7134</v>
      </c>
      <c r="I13" s="7">
        <v>7222</v>
      </c>
      <c r="J13" s="6">
        <v>88</v>
      </c>
      <c r="K13" s="9">
        <v>70.5</v>
      </c>
      <c r="L13" s="9">
        <v>71.8</v>
      </c>
      <c r="M13" s="7">
        <v>5185</v>
      </c>
      <c r="N13" s="7">
        <v>5855</v>
      </c>
      <c r="O13" s="6">
        <v>670</v>
      </c>
      <c r="P13" s="6">
        <v>12.9</v>
      </c>
      <c r="Q13" s="7">
        <v>3657</v>
      </c>
      <c r="R13" s="7">
        <v>4204</v>
      </c>
      <c r="S13" s="6">
        <v>547</v>
      </c>
      <c r="T13" s="10">
        <v>15</v>
      </c>
    </row>
    <row r="14" spans="2:20" ht="22">
      <c r="B14" s="6" t="s">
        <v>62</v>
      </c>
      <c r="C14" s="29" t="s">
        <v>6</v>
      </c>
      <c r="D14" s="7">
        <v>1731</v>
      </c>
      <c r="E14" s="8">
        <v>1653</v>
      </c>
      <c r="F14" s="12">
        <v>1600</v>
      </c>
      <c r="G14" s="7">
        <f t="shared" si="0"/>
        <v>-78</v>
      </c>
      <c r="H14" s="7">
        <v>1214</v>
      </c>
      <c r="I14" s="7">
        <v>1201</v>
      </c>
      <c r="J14" s="6">
        <v>-13</v>
      </c>
      <c r="K14" s="9">
        <v>76.400000000000006</v>
      </c>
      <c r="L14" s="9">
        <v>78.8</v>
      </c>
      <c r="M14" s="6">
        <v>955</v>
      </c>
      <c r="N14" s="7">
        <v>1014</v>
      </c>
      <c r="O14" s="6">
        <v>59</v>
      </c>
      <c r="P14" s="6">
        <v>6.2</v>
      </c>
      <c r="Q14" s="6">
        <v>730</v>
      </c>
      <c r="R14" s="6">
        <v>799</v>
      </c>
      <c r="S14" s="6">
        <v>69</v>
      </c>
      <c r="T14" s="10">
        <v>9.5</v>
      </c>
    </row>
    <row r="15" spans="2:20" ht="22">
      <c r="B15" s="6" t="s">
        <v>63</v>
      </c>
      <c r="C15" s="29" t="s">
        <v>6</v>
      </c>
      <c r="D15" s="7">
        <v>9263</v>
      </c>
      <c r="E15" s="8">
        <v>8923</v>
      </c>
      <c r="F15" s="12">
        <v>8700</v>
      </c>
      <c r="G15" s="7">
        <f t="shared" si="0"/>
        <v>-340</v>
      </c>
      <c r="H15" s="7">
        <v>5890</v>
      </c>
      <c r="I15" s="7">
        <v>5899</v>
      </c>
      <c r="J15" s="6">
        <v>9</v>
      </c>
      <c r="K15" s="9">
        <v>76.7</v>
      </c>
      <c r="L15" s="9">
        <v>77.900000000000006</v>
      </c>
      <c r="M15" s="7">
        <v>4331</v>
      </c>
      <c r="N15" s="7">
        <v>4825</v>
      </c>
      <c r="O15" s="6">
        <v>494</v>
      </c>
      <c r="P15" s="6">
        <v>11.4</v>
      </c>
      <c r="Q15" s="7">
        <v>3320</v>
      </c>
      <c r="R15" s="7">
        <v>3758</v>
      </c>
      <c r="S15" s="6">
        <v>438</v>
      </c>
      <c r="T15" s="10">
        <v>13.2</v>
      </c>
    </row>
    <row r="16" spans="2:20" ht="22">
      <c r="B16" s="6" t="s">
        <v>64</v>
      </c>
      <c r="C16" s="28" t="s">
        <v>5</v>
      </c>
      <c r="D16" s="7">
        <v>9057</v>
      </c>
      <c r="E16" s="8">
        <v>9420</v>
      </c>
      <c r="F16" s="12">
        <v>9600</v>
      </c>
      <c r="G16" s="7">
        <f t="shared" si="0"/>
        <v>363</v>
      </c>
      <c r="H16" s="7">
        <v>5411</v>
      </c>
      <c r="I16" s="7">
        <v>5882</v>
      </c>
      <c r="J16" s="6">
        <v>471</v>
      </c>
      <c r="K16" s="9">
        <v>42</v>
      </c>
      <c r="L16" s="9">
        <v>44.7</v>
      </c>
      <c r="M16" s="7">
        <v>4194</v>
      </c>
      <c r="N16" s="7">
        <v>4888</v>
      </c>
      <c r="O16" s="6">
        <v>694</v>
      </c>
      <c r="P16" s="6">
        <v>16.5</v>
      </c>
      <c r="Q16" s="7">
        <v>1763</v>
      </c>
      <c r="R16" s="7">
        <v>2184</v>
      </c>
      <c r="S16" s="6">
        <v>421</v>
      </c>
      <c r="T16" s="10">
        <v>23.9</v>
      </c>
    </row>
    <row r="17" spans="2:20" ht="22">
      <c r="B17" s="6" t="s">
        <v>65</v>
      </c>
      <c r="C17" s="29" t="s">
        <v>6</v>
      </c>
      <c r="D17" s="7">
        <v>3086</v>
      </c>
      <c r="E17" s="8">
        <v>3028</v>
      </c>
      <c r="F17" s="12">
        <v>3000</v>
      </c>
      <c r="G17" s="7">
        <f t="shared" si="0"/>
        <v>-58</v>
      </c>
      <c r="H17" s="7">
        <v>1980</v>
      </c>
      <c r="I17" s="7">
        <v>1859</v>
      </c>
      <c r="J17" s="6">
        <v>-121</v>
      </c>
      <c r="K17" s="9">
        <v>86.2</v>
      </c>
      <c r="L17" s="9">
        <v>87.3</v>
      </c>
      <c r="M17" s="7">
        <v>1484</v>
      </c>
      <c r="N17" s="7">
        <v>1575</v>
      </c>
      <c r="O17" s="6">
        <v>91</v>
      </c>
      <c r="P17" s="6">
        <v>6.1</v>
      </c>
      <c r="Q17" s="7">
        <v>1279</v>
      </c>
      <c r="R17" s="7">
        <v>1375</v>
      </c>
      <c r="S17" s="6">
        <v>96</v>
      </c>
      <c r="T17" s="10">
        <v>7.5</v>
      </c>
    </row>
    <row r="18" spans="2:20" ht="22">
      <c r="B18" s="6" t="s">
        <v>66</v>
      </c>
      <c r="C18" s="29" t="s">
        <v>6</v>
      </c>
      <c r="D18" s="7">
        <v>11349</v>
      </c>
      <c r="E18" s="8">
        <v>11469</v>
      </c>
      <c r="F18" s="12">
        <v>11900</v>
      </c>
      <c r="G18" s="7">
        <f t="shared" si="0"/>
        <v>120</v>
      </c>
      <c r="H18" s="7">
        <v>7727</v>
      </c>
      <c r="I18" s="7">
        <v>7842</v>
      </c>
      <c r="J18" s="6">
        <v>115</v>
      </c>
      <c r="K18" s="9">
        <v>73.099999999999994</v>
      </c>
      <c r="L18" s="9">
        <v>74.7</v>
      </c>
      <c r="M18" s="7">
        <v>5840</v>
      </c>
      <c r="N18" s="7">
        <v>6463</v>
      </c>
      <c r="O18" s="6">
        <v>623</v>
      </c>
      <c r="P18" s="6">
        <v>10.7</v>
      </c>
      <c r="Q18" s="7">
        <v>4269</v>
      </c>
      <c r="R18" s="7">
        <v>4830</v>
      </c>
      <c r="S18" s="6">
        <v>561</v>
      </c>
      <c r="T18" s="10">
        <v>13.1</v>
      </c>
    </row>
    <row r="19" spans="2:20" ht="22">
      <c r="B19" s="6" t="s">
        <v>67</v>
      </c>
      <c r="C19" s="28" t="s">
        <v>5</v>
      </c>
      <c r="D19" s="7">
        <v>97742</v>
      </c>
      <c r="E19" s="8">
        <v>104862</v>
      </c>
      <c r="F19" s="12">
        <v>119200</v>
      </c>
      <c r="G19" s="7">
        <f t="shared" si="0"/>
        <v>7120</v>
      </c>
      <c r="H19" s="7">
        <v>67112</v>
      </c>
      <c r="I19" s="7">
        <v>76285</v>
      </c>
      <c r="J19" s="7">
        <v>9173</v>
      </c>
      <c r="K19" s="9">
        <v>65</v>
      </c>
      <c r="L19" s="9">
        <v>63.9</v>
      </c>
      <c r="M19" s="7">
        <v>46494</v>
      </c>
      <c r="N19" s="7">
        <v>59810</v>
      </c>
      <c r="O19" s="7">
        <v>13316</v>
      </c>
      <c r="P19" s="6">
        <v>28.6</v>
      </c>
      <c r="Q19" s="7">
        <v>30240</v>
      </c>
      <c r="R19" s="7">
        <v>38233</v>
      </c>
      <c r="S19" s="7">
        <v>7993</v>
      </c>
      <c r="T19" s="10">
        <v>26.4</v>
      </c>
    </row>
    <row r="20" spans="2:20" ht="22">
      <c r="B20" s="6" t="s">
        <v>68</v>
      </c>
      <c r="C20" s="28" t="s">
        <v>5</v>
      </c>
      <c r="D20" s="7">
        <v>104739</v>
      </c>
      <c r="E20" s="8">
        <v>119585</v>
      </c>
      <c r="F20" s="12">
        <v>130400</v>
      </c>
      <c r="G20" s="7">
        <f t="shared" si="0"/>
        <v>14846</v>
      </c>
      <c r="H20" s="7">
        <v>75481</v>
      </c>
      <c r="I20" s="7">
        <v>88537</v>
      </c>
      <c r="J20" s="7">
        <v>13056</v>
      </c>
      <c r="K20" s="9">
        <v>44.7</v>
      </c>
      <c r="L20" s="9">
        <v>44.7</v>
      </c>
      <c r="M20" s="7">
        <v>53292</v>
      </c>
      <c r="N20" s="7">
        <v>70835</v>
      </c>
      <c r="O20" s="7">
        <v>17543</v>
      </c>
      <c r="P20" s="6">
        <v>32.9</v>
      </c>
      <c r="Q20" s="7">
        <v>23802</v>
      </c>
      <c r="R20" s="7">
        <v>31639</v>
      </c>
      <c r="S20" s="7">
        <v>7837</v>
      </c>
      <c r="T20" s="10">
        <v>32.9</v>
      </c>
    </row>
    <row r="21" spans="2:20" ht="22">
      <c r="B21" s="6" t="s">
        <v>69</v>
      </c>
      <c r="C21" s="29" t="s">
        <v>6</v>
      </c>
      <c r="D21" s="7">
        <v>1299</v>
      </c>
      <c r="E21" s="8">
        <v>1170</v>
      </c>
      <c r="F21" s="12">
        <v>1300</v>
      </c>
      <c r="G21" s="7">
        <f t="shared" si="0"/>
        <v>-129</v>
      </c>
      <c r="H21" s="6">
        <v>914</v>
      </c>
      <c r="I21" s="6">
        <v>930</v>
      </c>
      <c r="J21" s="6">
        <v>16</v>
      </c>
      <c r="K21" s="9">
        <v>91.2</v>
      </c>
      <c r="L21" s="9">
        <v>94</v>
      </c>
      <c r="M21" s="6">
        <v>716</v>
      </c>
      <c r="N21" s="6">
        <v>813</v>
      </c>
      <c r="O21" s="6">
        <v>97</v>
      </c>
      <c r="P21" s="6">
        <v>13.5</v>
      </c>
      <c r="Q21" s="6">
        <v>653</v>
      </c>
      <c r="R21" s="6">
        <v>764</v>
      </c>
      <c r="S21" s="6">
        <v>111</v>
      </c>
      <c r="T21" s="10">
        <v>17</v>
      </c>
    </row>
    <row r="22" spans="2:20" ht="22">
      <c r="B22" s="6" t="s">
        <v>70</v>
      </c>
      <c r="C22" s="28" t="s">
        <v>5</v>
      </c>
      <c r="D22" s="7">
        <v>13711</v>
      </c>
      <c r="E22" s="8">
        <v>13737</v>
      </c>
      <c r="F22" s="12">
        <v>13600</v>
      </c>
      <c r="G22" s="7">
        <f t="shared" si="0"/>
        <v>26</v>
      </c>
      <c r="H22" s="7">
        <v>7782</v>
      </c>
      <c r="I22" s="7">
        <v>8351</v>
      </c>
      <c r="J22" s="6">
        <v>569</v>
      </c>
      <c r="K22" s="9">
        <v>32</v>
      </c>
      <c r="L22" s="9">
        <v>33.6</v>
      </c>
      <c r="M22" s="7">
        <v>5061</v>
      </c>
      <c r="N22" s="7">
        <v>5608</v>
      </c>
      <c r="O22" s="6">
        <v>547</v>
      </c>
      <c r="P22" s="6">
        <v>10.8</v>
      </c>
      <c r="Q22" s="7">
        <v>1620</v>
      </c>
      <c r="R22" s="7">
        <v>1882</v>
      </c>
      <c r="S22" s="6">
        <v>262</v>
      </c>
      <c r="T22" s="10">
        <v>16.2</v>
      </c>
    </row>
    <row r="23" spans="2:20" ht="22">
      <c r="B23" s="6" t="s">
        <v>71</v>
      </c>
      <c r="C23" s="29" t="s">
        <v>6</v>
      </c>
      <c r="D23" s="6">
        <v>810</v>
      </c>
      <c r="E23" s="8">
        <v>821</v>
      </c>
      <c r="F23" s="12">
        <v>800</v>
      </c>
      <c r="G23" s="7">
        <f t="shared" si="0"/>
        <v>11</v>
      </c>
      <c r="H23" s="6">
        <v>598</v>
      </c>
      <c r="I23" s="6">
        <v>582</v>
      </c>
      <c r="J23" s="6">
        <v>-16</v>
      </c>
      <c r="K23" s="9">
        <v>77.5</v>
      </c>
      <c r="L23" s="9">
        <v>82.3</v>
      </c>
      <c r="M23" s="6">
        <v>471</v>
      </c>
      <c r="N23" s="6">
        <v>503</v>
      </c>
      <c r="O23" s="6">
        <v>32</v>
      </c>
      <c r="P23" s="6">
        <v>6.8</v>
      </c>
      <c r="Q23" s="6">
        <v>365</v>
      </c>
      <c r="R23" s="6">
        <v>414</v>
      </c>
      <c r="S23" s="6">
        <v>49</v>
      </c>
      <c r="T23" s="10">
        <v>13.4</v>
      </c>
    </row>
    <row r="24" spans="2:20" ht="22">
      <c r="B24" s="6" t="s">
        <v>72</v>
      </c>
      <c r="C24" s="28" t="s">
        <v>5</v>
      </c>
      <c r="D24" s="7">
        <v>3286</v>
      </c>
      <c r="E24" s="8">
        <v>3308</v>
      </c>
      <c r="F24" s="12">
        <v>3700</v>
      </c>
      <c r="G24" s="7">
        <f t="shared" si="0"/>
        <v>22</v>
      </c>
      <c r="H24" s="7">
        <v>2352</v>
      </c>
      <c r="I24" s="7">
        <v>2455</v>
      </c>
      <c r="J24" s="6">
        <v>103</v>
      </c>
      <c r="K24" s="9">
        <v>67.2</v>
      </c>
      <c r="L24" s="9">
        <v>67.5</v>
      </c>
      <c r="M24" s="7">
        <v>1775</v>
      </c>
      <c r="N24" s="7">
        <v>2102</v>
      </c>
      <c r="O24" s="6">
        <v>327</v>
      </c>
      <c r="P24" s="6">
        <v>18.399999999999999</v>
      </c>
      <c r="Q24" s="7">
        <v>1192</v>
      </c>
      <c r="R24" s="7">
        <v>1419</v>
      </c>
      <c r="S24" s="6">
        <v>227</v>
      </c>
      <c r="T24" s="10">
        <v>19</v>
      </c>
    </row>
    <row r="25" spans="2:20" ht="22">
      <c r="B25" s="6" t="s">
        <v>73</v>
      </c>
      <c r="C25" s="29" t="s">
        <v>6</v>
      </c>
      <c r="D25" s="7">
        <v>16448</v>
      </c>
      <c r="E25" s="8">
        <v>16263</v>
      </c>
      <c r="F25" s="12">
        <v>15900</v>
      </c>
      <c r="G25" s="7">
        <f t="shared" si="0"/>
        <v>-185</v>
      </c>
      <c r="H25" s="7">
        <v>9521</v>
      </c>
      <c r="I25" s="7">
        <v>9235</v>
      </c>
      <c r="J25" s="6">
        <v>-286</v>
      </c>
      <c r="K25" s="9">
        <v>54.1</v>
      </c>
      <c r="L25" s="9">
        <v>55.1</v>
      </c>
      <c r="M25" s="7">
        <v>6426</v>
      </c>
      <c r="N25" s="7">
        <v>7167</v>
      </c>
      <c r="O25" s="6">
        <v>741</v>
      </c>
      <c r="P25" s="6">
        <v>11.5</v>
      </c>
      <c r="Q25" s="7">
        <v>3478</v>
      </c>
      <c r="R25" s="7">
        <v>3952</v>
      </c>
      <c r="S25" s="6">
        <v>474</v>
      </c>
      <c r="T25" s="10">
        <v>13.6</v>
      </c>
    </row>
    <row r="26" spans="2:20" ht="22">
      <c r="B26" s="6" t="s">
        <v>74</v>
      </c>
      <c r="C26" s="29" t="s">
        <v>6</v>
      </c>
      <c r="D26" s="7">
        <v>11779</v>
      </c>
      <c r="E26" s="8">
        <v>12140</v>
      </c>
      <c r="F26" s="12">
        <v>13600</v>
      </c>
      <c r="G26" s="7">
        <f t="shared" si="0"/>
        <v>361</v>
      </c>
      <c r="H26" s="7">
        <v>8377</v>
      </c>
      <c r="I26" s="7">
        <v>9466</v>
      </c>
      <c r="J26" s="7">
        <v>1089</v>
      </c>
      <c r="K26" s="9">
        <v>62.6</v>
      </c>
      <c r="L26" s="9">
        <v>65.599999999999994</v>
      </c>
      <c r="M26" s="7">
        <v>6668</v>
      </c>
      <c r="N26" s="7">
        <v>8151</v>
      </c>
      <c r="O26" s="7">
        <v>1483</v>
      </c>
      <c r="P26" s="6">
        <v>22.2</v>
      </c>
      <c r="Q26" s="7">
        <v>4177</v>
      </c>
      <c r="R26" s="7">
        <v>5345</v>
      </c>
      <c r="S26" s="7">
        <v>1168</v>
      </c>
      <c r="T26" s="10">
        <v>28</v>
      </c>
    </row>
    <row r="27" spans="2:20" ht="22">
      <c r="B27" s="6" t="s">
        <v>75</v>
      </c>
      <c r="C27" s="29" t="s">
        <v>6</v>
      </c>
      <c r="D27" s="7">
        <v>1940</v>
      </c>
      <c r="E27" s="8">
        <v>2025</v>
      </c>
      <c r="F27" s="12">
        <v>2200</v>
      </c>
      <c r="G27" s="7">
        <f t="shared" si="0"/>
        <v>85</v>
      </c>
      <c r="H27" s="7">
        <v>1441</v>
      </c>
      <c r="I27" s="7">
        <v>1507</v>
      </c>
      <c r="J27" s="6">
        <v>66</v>
      </c>
      <c r="K27" s="9">
        <v>72.599999999999994</v>
      </c>
      <c r="L27" s="9">
        <v>77.400000000000006</v>
      </c>
      <c r="M27" s="7">
        <v>1201</v>
      </c>
      <c r="N27" s="7">
        <v>1344</v>
      </c>
      <c r="O27" s="6">
        <v>143</v>
      </c>
      <c r="P27" s="6">
        <v>11.9</v>
      </c>
      <c r="Q27" s="6">
        <v>872</v>
      </c>
      <c r="R27" s="7">
        <v>1040</v>
      </c>
      <c r="S27" s="6">
        <v>168</v>
      </c>
      <c r="T27" s="10">
        <v>19.3</v>
      </c>
    </row>
    <row r="28" spans="2:20" ht="22">
      <c r="B28" s="6" t="s">
        <v>76</v>
      </c>
      <c r="C28" s="28" t="s">
        <v>5</v>
      </c>
      <c r="D28" s="7">
        <v>29709</v>
      </c>
      <c r="E28" s="8">
        <v>31246</v>
      </c>
      <c r="F28" s="12">
        <v>34500</v>
      </c>
      <c r="G28" s="7">
        <f t="shared" si="0"/>
        <v>1537</v>
      </c>
      <c r="H28" s="7">
        <v>18799</v>
      </c>
      <c r="I28" s="7">
        <v>20781</v>
      </c>
      <c r="J28" s="7">
        <v>1982</v>
      </c>
      <c r="K28" s="9">
        <v>57.4</v>
      </c>
      <c r="L28" s="9">
        <v>56.1</v>
      </c>
      <c r="M28" s="7">
        <v>13110</v>
      </c>
      <c r="N28" s="7">
        <v>16617</v>
      </c>
      <c r="O28" s="7">
        <v>3507</v>
      </c>
      <c r="P28" s="6">
        <v>26.8</v>
      </c>
      <c r="Q28" s="7">
        <v>7530</v>
      </c>
      <c r="R28" s="7">
        <v>9319</v>
      </c>
      <c r="S28" s="7">
        <v>1789</v>
      </c>
      <c r="T28" s="10">
        <v>23.8</v>
      </c>
    </row>
    <row r="29" spans="2:20" ht="22">
      <c r="B29" s="6" t="s">
        <v>77</v>
      </c>
      <c r="C29" s="29" t="s">
        <v>6</v>
      </c>
      <c r="D29" s="7">
        <v>66894</v>
      </c>
      <c r="E29" s="8">
        <v>71168</v>
      </c>
      <c r="F29" s="12">
        <v>76600</v>
      </c>
      <c r="G29" s="7">
        <f t="shared" si="0"/>
        <v>4274</v>
      </c>
      <c r="H29" s="7">
        <v>45342</v>
      </c>
      <c r="I29" s="7">
        <v>50631</v>
      </c>
      <c r="J29" s="7">
        <v>5289</v>
      </c>
      <c r="K29" s="9">
        <v>49.3</v>
      </c>
      <c r="L29" s="9">
        <v>50.7</v>
      </c>
      <c r="M29" s="7">
        <v>34245</v>
      </c>
      <c r="N29" s="7">
        <v>42261</v>
      </c>
      <c r="O29" s="7">
        <v>8016</v>
      </c>
      <c r="P29" s="6">
        <v>23.4</v>
      </c>
      <c r="Q29" s="7">
        <v>16895</v>
      </c>
      <c r="R29" s="7">
        <v>21407</v>
      </c>
      <c r="S29" s="7">
        <v>4512</v>
      </c>
      <c r="T29" s="10">
        <v>26.7</v>
      </c>
    </row>
    <row r="30" spans="2:20" ht="22">
      <c r="B30" s="6" t="s">
        <v>78</v>
      </c>
      <c r="C30" s="29" t="s">
        <v>6</v>
      </c>
      <c r="D30" s="7">
        <v>2409</v>
      </c>
      <c r="E30" s="8">
        <v>1956</v>
      </c>
      <c r="F30" s="12">
        <v>2000</v>
      </c>
      <c r="G30" s="7">
        <f t="shared" si="0"/>
        <v>-453</v>
      </c>
      <c r="H30" s="7">
        <v>1171</v>
      </c>
      <c r="I30" s="7">
        <v>1226</v>
      </c>
      <c r="J30" s="6">
        <v>55</v>
      </c>
      <c r="K30" s="9">
        <v>73</v>
      </c>
      <c r="L30" s="9">
        <v>75.8</v>
      </c>
      <c r="M30" s="6">
        <v>956</v>
      </c>
      <c r="N30" s="7">
        <v>1083</v>
      </c>
      <c r="O30" s="6">
        <v>127</v>
      </c>
      <c r="P30" s="6">
        <v>13.3</v>
      </c>
      <c r="Q30" s="6">
        <v>698</v>
      </c>
      <c r="R30" s="6">
        <v>821</v>
      </c>
      <c r="S30" s="6">
        <v>123</v>
      </c>
      <c r="T30" s="10">
        <v>17.600000000000001</v>
      </c>
    </row>
    <row r="31" spans="2:20" ht="22">
      <c r="B31" s="6" t="s">
        <v>79</v>
      </c>
      <c r="C31" s="28" t="s">
        <v>5</v>
      </c>
      <c r="D31" s="7">
        <v>19294</v>
      </c>
      <c r="E31" s="8">
        <v>19739</v>
      </c>
      <c r="F31" s="12">
        <v>23500</v>
      </c>
      <c r="G31" s="7">
        <f t="shared" si="0"/>
        <v>445</v>
      </c>
      <c r="H31" s="7">
        <v>13472</v>
      </c>
      <c r="I31" s="7">
        <v>14463</v>
      </c>
      <c r="J31" s="6">
        <v>991</v>
      </c>
      <c r="K31" s="9">
        <v>72.5</v>
      </c>
      <c r="L31" s="9">
        <v>73.599999999999994</v>
      </c>
      <c r="M31" s="7">
        <v>9284</v>
      </c>
      <c r="N31" s="7">
        <v>11564</v>
      </c>
      <c r="O31" s="7">
        <v>2280</v>
      </c>
      <c r="P31" s="6">
        <v>24.6</v>
      </c>
      <c r="Q31" s="7">
        <v>6729</v>
      </c>
      <c r="R31" s="7">
        <v>8516</v>
      </c>
      <c r="S31" s="7">
        <v>1787</v>
      </c>
      <c r="T31" s="10">
        <v>26.6</v>
      </c>
    </row>
    <row r="32" spans="2:20" ht="22">
      <c r="B32" s="6" t="s">
        <v>80</v>
      </c>
      <c r="C32" s="29" t="s">
        <v>6</v>
      </c>
      <c r="D32" s="7">
        <v>1732</v>
      </c>
      <c r="E32" s="8">
        <v>1730</v>
      </c>
      <c r="F32" s="12">
        <v>1700</v>
      </c>
      <c r="G32" s="7">
        <f t="shared" si="0"/>
        <v>-2</v>
      </c>
      <c r="H32" s="7">
        <v>1256</v>
      </c>
      <c r="I32" s="7">
        <v>1241</v>
      </c>
      <c r="J32" s="6">
        <v>-15</v>
      </c>
      <c r="K32" s="9">
        <v>81.3</v>
      </c>
      <c r="L32" s="9">
        <v>84.8</v>
      </c>
      <c r="M32" s="7">
        <v>1060</v>
      </c>
      <c r="N32" s="7">
        <v>1128</v>
      </c>
      <c r="O32" s="6">
        <v>68</v>
      </c>
      <c r="P32" s="6">
        <v>6.4</v>
      </c>
      <c r="Q32" s="6">
        <v>862</v>
      </c>
      <c r="R32" s="6">
        <v>956</v>
      </c>
      <c r="S32" s="6">
        <v>94</v>
      </c>
      <c r="T32" s="10">
        <v>10.9</v>
      </c>
    </row>
    <row r="33" spans="2:20" ht="22">
      <c r="B33" s="6" t="s">
        <v>81</v>
      </c>
      <c r="C33" s="28" t="s">
        <v>5</v>
      </c>
      <c r="D33" s="7">
        <v>8062</v>
      </c>
      <c r="E33" s="8">
        <v>8660</v>
      </c>
      <c r="F33" s="12">
        <v>9900</v>
      </c>
      <c r="G33" s="7">
        <f t="shared" si="0"/>
        <v>598</v>
      </c>
      <c r="H33" s="7">
        <v>6176</v>
      </c>
      <c r="I33" s="7">
        <v>7111</v>
      </c>
      <c r="J33" s="6">
        <v>935</v>
      </c>
      <c r="K33" s="9">
        <v>69.5</v>
      </c>
      <c r="L33" s="9">
        <v>68.8</v>
      </c>
      <c r="M33" s="7">
        <v>4743</v>
      </c>
      <c r="N33" s="7">
        <v>6081</v>
      </c>
      <c r="O33" s="7">
        <v>1338</v>
      </c>
      <c r="P33" s="6">
        <v>28.2</v>
      </c>
      <c r="Q33" s="7">
        <v>3297</v>
      </c>
      <c r="R33" s="7">
        <v>4186</v>
      </c>
      <c r="S33" s="6">
        <v>889</v>
      </c>
      <c r="T33" s="10">
        <v>27</v>
      </c>
    </row>
    <row r="34" spans="2:20" ht="22">
      <c r="B34" s="6" t="s">
        <v>82</v>
      </c>
      <c r="C34" s="29" t="s">
        <v>6</v>
      </c>
      <c r="D34" s="7">
        <v>1845</v>
      </c>
      <c r="E34" s="8">
        <v>1922</v>
      </c>
      <c r="F34" s="12">
        <v>2100</v>
      </c>
      <c r="G34" s="7">
        <f t="shared" si="0"/>
        <v>77</v>
      </c>
      <c r="H34" s="7">
        <v>1305</v>
      </c>
      <c r="I34" s="7">
        <v>1320</v>
      </c>
      <c r="J34" s="6">
        <v>15</v>
      </c>
      <c r="K34" s="9">
        <v>74.8</v>
      </c>
      <c r="L34" s="9">
        <v>75.099999999999994</v>
      </c>
      <c r="M34" s="6">
        <v>975</v>
      </c>
      <c r="N34" s="7">
        <v>1110</v>
      </c>
      <c r="O34" s="6">
        <v>135</v>
      </c>
      <c r="P34" s="6">
        <v>13.8</v>
      </c>
      <c r="Q34" s="6">
        <v>729</v>
      </c>
      <c r="R34" s="6">
        <v>833</v>
      </c>
      <c r="S34" s="6">
        <v>104</v>
      </c>
      <c r="T34" s="10">
        <v>14.3</v>
      </c>
    </row>
    <row r="35" spans="2:20" ht="22">
      <c r="B35" s="6" t="s">
        <v>83</v>
      </c>
      <c r="C35" s="28" t="s">
        <v>5</v>
      </c>
      <c r="D35" s="7">
        <v>4124</v>
      </c>
      <c r="E35" s="8">
        <v>4565</v>
      </c>
      <c r="F35" s="12">
        <v>5600</v>
      </c>
      <c r="G35" s="7">
        <f t="shared" si="0"/>
        <v>441</v>
      </c>
      <c r="H35" s="7">
        <v>3101</v>
      </c>
      <c r="I35" s="7">
        <v>3382</v>
      </c>
      <c r="J35" s="6">
        <v>281</v>
      </c>
      <c r="K35" s="9">
        <v>66.400000000000006</v>
      </c>
      <c r="L35" s="9">
        <v>71.3</v>
      </c>
      <c r="M35" s="7">
        <v>2003</v>
      </c>
      <c r="N35" s="7">
        <v>2563</v>
      </c>
      <c r="O35" s="6">
        <v>560</v>
      </c>
      <c r="P35" s="6">
        <v>28</v>
      </c>
      <c r="Q35" s="7">
        <v>1330</v>
      </c>
      <c r="R35" s="7">
        <v>1828</v>
      </c>
      <c r="S35" s="6">
        <v>498</v>
      </c>
      <c r="T35" s="10">
        <v>37.4</v>
      </c>
    </row>
    <row r="36" spans="2:20" ht="22">
      <c r="B36" s="6" t="s">
        <v>9</v>
      </c>
      <c r="C36" s="28" t="s">
        <v>5</v>
      </c>
      <c r="D36" s="7">
        <v>116349</v>
      </c>
      <c r="E36" s="8">
        <v>118337</v>
      </c>
      <c r="F36" s="12">
        <v>123800</v>
      </c>
      <c r="G36" s="7">
        <f t="shared" si="0"/>
        <v>1988</v>
      </c>
      <c r="H36" s="7">
        <v>83745</v>
      </c>
      <c r="I36" s="7">
        <v>91095</v>
      </c>
      <c r="J36" s="7">
        <v>7350</v>
      </c>
      <c r="K36" s="9">
        <v>37.700000000000003</v>
      </c>
      <c r="L36" s="9">
        <v>36.799999999999997</v>
      </c>
      <c r="M36" s="7">
        <v>59026</v>
      </c>
      <c r="N36" s="7">
        <v>71478</v>
      </c>
      <c r="O36" s="7">
        <v>12452</v>
      </c>
      <c r="P36" s="6">
        <v>21.1</v>
      </c>
      <c r="Q36" s="7">
        <v>22250</v>
      </c>
      <c r="R36" s="7">
        <v>26336</v>
      </c>
      <c r="S36" s="7">
        <v>4086</v>
      </c>
      <c r="T36" s="10">
        <v>18.399999999999999</v>
      </c>
    </row>
    <row r="37" spans="2:20" ht="22">
      <c r="B37" s="6" t="s">
        <v>10</v>
      </c>
      <c r="C37" s="29" t="s">
        <v>6</v>
      </c>
      <c r="D37" s="7">
        <v>4646</v>
      </c>
      <c r="E37" s="8">
        <v>4745</v>
      </c>
      <c r="F37" s="12">
        <v>5700</v>
      </c>
      <c r="G37" s="7">
        <f t="shared" si="0"/>
        <v>99</v>
      </c>
      <c r="H37" s="7">
        <v>3031</v>
      </c>
      <c r="I37" s="7">
        <v>3590</v>
      </c>
      <c r="J37" s="6">
        <v>559</v>
      </c>
      <c r="K37" s="9">
        <v>81.400000000000006</v>
      </c>
      <c r="L37" s="9">
        <v>84.1</v>
      </c>
      <c r="M37" s="7">
        <v>2416</v>
      </c>
      <c r="N37" s="7">
        <v>2881</v>
      </c>
      <c r="O37" s="6">
        <v>465</v>
      </c>
      <c r="P37" s="6">
        <v>19.2</v>
      </c>
      <c r="Q37" s="7">
        <v>1967</v>
      </c>
      <c r="R37" s="7">
        <v>2423</v>
      </c>
      <c r="S37" s="6">
        <v>456</v>
      </c>
      <c r="T37" s="10">
        <v>23.2</v>
      </c>
    </row>
    <row r="38" spans="2:20" ht="22">
      <c r="B38" s="6" t="s">
        <v>11</v>
      </c>
      <c r="C38" s="29" t="s">
        <v>6</v>
      </c>
      <c r="D38" s="7">
        <v>16115</v>
      </c>
      <c r="E38" s="8">
        <v>17224</v>
      </c>
      <c r="F38" s="12">
        <v>18400</v>
      </c>
      <c r="G38" s="7">
        <f t="shared" si="0"/>
        <v>1109</v>
      </c>
      <c r="H38" s="7">
        <v>12622</v>
      </c>
      <c r="I38" s="7">
        <v>13920</v>
      </c>
      <c r="J38" s="7">
        <v>1298</v>
      </c>
      <c r="K38" s="9">
        <v>53.5</v>
      </c>
      <c r="L38" s="9">
        <v>52.1</v>
      </c>
      <c r="M38" s="7">
        <v>9306</v>
      </c>
      <c r="N38" s="7">
        <v>11560</v>
      </c>
      <c r="O38" s="7">
        <v>2254</v>
      </c>
      <c r="P38" s="6">
        <v>24.2</v>
      </c>
      <c r="Q38" s="7">
        <v>4980</v>
      </c>
      <c r="R38" s="7">
        <v>6022</v>
      </c>
      <c r="S38" s="7">
        <v>1042</v>
      </c>
      <c r="T38" s="10">
        <v>20.9</v>
      </c>
    </row>
    <row r="39" spans="2:20" ht="22">
      <c r="B39" s="6" t="s">
        <v>12</v>
      </c>
      <c r="C39" s="29" t="s">
        <v>6</v>
      </c>
      <c r="D39" s="6">
        <v>491</v>
      </c>
      <c r="E39" s="8">
        <v>500</v>
      </c>
      <c r="F39" s="12">
        <v>500</v>
      </c>
      <c r="G39" s="7">
        <f t="shared" si="0"/>
        <v>9</v>
      </c>
      <c r="H39" s="6">
        <v>426</v>
      </c>
      <c r="I39" s="6">
        <v>391</v>
      </c>
      <c r="J39" s="6">
        <v>-35</v>
      </c>
      <c r="K39" s="9">
        <v>86.3</v>
      </c>
      <c r="L39" s="9">
        <v>85.6</v>
      </c>
      <c r="M39" s="6">
        <v>322</v>
      </c>
      <c r="N39" s="6">
        <v>348</v>
      </c>
      <c r="O39" s="6">
        <v>26</v>
      </c>
      <c r="P39" s="6">
        <v>8.1</v>
      </c>
      <c r="Q39" s="6">
        <v>278</v>
      </c>
      <c r="R39" s="6">
        <v>298</v>
      </c>
      <c r="S39" s="6">
        <v>20</v>
      </c>
      <c r="T39" s="10">
        <v>7.2</v>
      </c>
    </row>
    <row r="40" spans="2:20" ht="22">
      <c r="B40" s="6" t="s">
        <v>13</v>
      </c>
      <c r="C40" s="29" t="s">
        <v>6</v>
      </c>
      <c r="D40" s="7">
        <v>4113</v>
      </c>
      <c r="E40" s="8">
        <v>4208</v>
      </c>
      <c r="F40" s="12">
        <v>4300</v>
      </c>
      <c r="G40" s="7">
        <f t="shared" si="0"/>
        <v>95</v>
      </c>
      <c r="H40" s="7">
        <v>2749</v>
      </c>
      <c r="I40" s="7">
        <v>2867</v>
      </c>
      <c r="J40" s="6">
        <v>118</v>
      </c>
      <c r="K40" s="9">
        <v>79.7</v>
      </c>
      <c r="L40" s="9">
        <v>81.3</v>
      </c>
      <c r="M40" s="7">
        <v>2161</v>
      </c>
      <c r="N40" s="7">
        <v>2380</v>
      </c>
      <c r="O40" s="6">
        <v>219</v>
      </c>
      <c r="P40" s="6">
        <v>10.1</v>
      </c>
      <c r="Q40" s="7">
        <v>1723</v>
      </c>
      <c r="R40" s="7">
        <v>1936</v>
      </c>
      <c r="S40" s="6">
        <v>213</v>
      </c>
      <c r="T40" s="10">
        <v>12.4</v>
      </c>
    </row>
    <row r="41" spans="2:20" ht="22">
      <c r="B41" s="6" t="s">
        <v>14</v>
      </c>
      <c r="C41" s="30" t="s">
        <v>7</v>
      </c>
      <c r="D41" s="7">
        <v>6035</v>
      </c>
      <c r="E41" s="8">
        <v>5879</v>
      </c>
      <c r="F41" s="12">
        <v>6300</v>
      </c>
      <c r="G41" s="7">
        <f t="shared" si="0"/>
        <v>-156</v>
      </c>
      <c r="H41" s="7">
        <v>3529</v>
      </c>
      <c r="I41" s="7">
        <v>3842</v>
      </c>
      <c r="J41" s="6">
        <v>313</v>
      </c>
      <c r="K41" s="9">
        <v>66.2</v>
      </c>
      <c r="L41" s="9">
        <v>67.8</v>
      </c>
      <c r="M41" s="7">
        <v>2716</v>
      </c>
      <c r="N41" s="7">
        <v>2994</v>
      </c>
      <c r="O41" s="6">
        <v>278</v>
      </c>
      <c r="P41" s="6">
        <v>10.199999999999999</v>
      </c>
      <c r="Q41" s="7">
        <v>1799</v>
      </c>
      <c r="R41" s="7">
        <v>2030</v>
      </c>
      <c r="S41" s="6">
        <v>231</v>
      </c>
      <c r="T41" s="10">
        <v>12.8</v>
      </c>
    </row>
    <row r="42" spans="2:20" ht="22">
      <c r="B42" s="6" t="s">
        <v>15</v>
      </c>
      <c r="C42" s="29" t="s">
        <v>6</v>
      </c>
      <c r="D42" s="7">
        <v>1746</v>
      </c>
      <c r="E42" s="8">
        <v>1693</v>
      </c>
      <c r="F42" s="12">
        <v>1800</v>
      </c>
      <c r="G42" s="7">
        <f t="shared" si="0"/>
        <v>-53</v>
      </c>
      <c r="H42" s="7">
        <v>1299</v>
      </c>
      <c r="I42" s="7">
        <v>1337</v>
      </c>
      <c r="J42" s="6">
        <v>38</v>
      </c>
      <c r="K42" s="9">
        <v>84.1</v>
      </c>
      <c r="L42" s="9">
        <v>85.4</v>
      </c>
      <c r="M42" s="7">
        <v>1051</v>
      </c>
      <c r="N42" s="7">
        <v>1136</v>
      </c>
      <c r="O42" s="6">
        <v>85</v>
      </c>
      <c r="P42" s="6">
        <v>8.1</v>
      </c>
      <c r="Q42" s="6">
        <v>884</v>
      </c>
      <c r="R42" s="6">
        <v>970</v>
      </c>
      <c r="S42" s="6">
        <v>86</v>
      </c>
      <c r="T42" s="10">
        <v>9.6999999999999993</v>
      </c>
    </row>
    <row r="43" spans="2:20" ht="22">
      <c r="B43" s="6" t="s">
        <v>16</v>
      </c>
      <c r="C43" s="28" t="s">
        <v>5</v>
      </c>
      <c r="D43" s="7">
        <v>6841</v>
      </c>
      <c r="E43" s="8">
        <v>6941</v>
      </c>
      <c r="F43" s="12">
        <v>7200</v>
      </c>
      <c r="G43" s="7">
        <f t="shared" si="0"/>
        <v>100</v>
      </c>
      <c r="H43" s="7">
        <v>3538</v>
      </c>
      <c r="I43" s="7">
        <v>3886</v>
      </c>
      <c r="J43" s="6">
        <v>348</v>
      </c>
      <c r="K43" s="9">
        <v>72.599999999999994</v>
      </c>
      <c r="L43" s="9">
        <v>74</v>
      </c>
      <c r="M43" s="7">
        <v>2794</v>
      </c>
      <c r="N43" s="7">
        <v>3171</v>
      </c>
      <c r="O43" s="6">
        <v>377</v>
      </c>
      <c r="P43" s="6">
        <v>13.5</v>
      </c>
      <c r="Q43" s="7">
        <v>2029</v>
      </c>
      <c r="R43" s="7">
        <v>2347</v>
      </c>
      <c r="S43" s="6">
        <v>318</v>
      </c>
      <c r="T43" s="10">
        <v>15.7</v>
      </c>
    </row>
    <row r="44" spans="2:20" ht="22">
      <c r="B44" s="6" t="s">
        <v>17</v>
      </c>
      <c r="C44" s="29" t="s">
        <v>6</v>
      </c>
      <c r="D44" s="7">
        <v>1159</v>
      </c>
      <c r="E44" s="8">
        <v>1093</v>
      </c>
      <c r="F44" s="12">
        <v>1100</v>
      </c>
      <c r="G44" s="7">
        <f t="shared" si="0"/>
        <v>-66</v>
      </c>
      <c r="H44" s="6">
        <v>879</v>
      </c>
      <c r="I44" s="6">
        <v>880</v>
      </c>
      <c r="J44" s="6">
        <v>1</v>
      </c>
      <c r="K44" s="9">
        <v>80.7</v>
      </c>
      <c r="L44" s="9">
        <v>81.099999999999994</v>
      </c>
      <c r="M44" s="6">
        <v>689</v>
      </c>
      <c r="N44" s="6">
        <v>744</v>
      </c>
      <c r="O44" s="6">
        <v>55</v>
      </c>
      <c r="P44" s="6">
        <v>8</v>
      </c>
      <c r="Q44" s="6">
        <v>556</v>
      </c>
      <c r="R44" s="6">
        <v>603</v>
      </c>
      <c r="S44" s="6">
        <v>47</v>
      </c>
      <c r="T44" s="10">
        <v>8.5</v>
      </c>
    </row>
    <row r="45" spans="2:20" ht="22">
      <c r="B45" s="6" t="s">
        <v>18</v>
      </c>
      <c r="C45" s="28" t="s">
        <v>5</v>
      </c>
      <c r="D45" s="7">
        <v>41918</v>
      </c>
      <c r="E45" s="8">
        <v>44409</v>
      </c>
      <c r="F45" s="12">
        <v>50400</v>
      </c>
      <c r="G45" s="7">
        <f t="shared" si="0"/>
        <v>2491</v>
      </c>
      <c r="H45" s="7">
        <v>30119</v>
      </c>
      <c r="I45" s="7">
        <v>33739</v>
      </c>
      <c r="J45" s="7">
        <v>3620</v>
      </c>
      <c r="K45" s="9">
        <v>66.3</v>
      </c>
      <c r="L45" s="9">
        <v>67.099999999999994</v>
      </c>
      <c r="M45" s="7">
        <v>22346</v>
      </c>
      <c r="N45" s="7">
        <v>28490</v>
      </c>
      <c r="O45" s="7">
        <v>6144</v>
      </c>
      <c r="P45" s="6">
        <v>27.5</v>
      </c>
      <c r="Q45" s="7">
        <v>14810</v>
      </c>
      <c r="R45" s="7">
        <v>19103</v>
      </c>
      <c r="S45" s="7">
        <v>4293</v>
      </c>
      <c r="T45" s="10">
        <v>29</v>
      </c>
    </row>
    <row r="46" spans="2:20" ht="22">
      <c r="B46" s="6" t="s">
        <v>19</v>
      </c>
      <c r="C46" s="29" t="s">
        <v>6</v>
      </c>
      <c r="D46" s="7">
        <v>11408</v>
      </c>
      <c r="E46" s="8">
        <v>11531</v>
      </c>
      <c r="F46" s="12">
        <v>11000</v>
      </c>
      <c r="G46" s="7">
        <f t="shared" si="0"/>
        <v>123</v>
      </c>
      <c r="H46" s="7">
        <v>7048</v>
      </c>
      <c r="I46" s="7">
        <v>7706</v>
      </c>
      <c r="J46" s="6">
        <v>658</v>
      </c>
      <c r="K46" s="9">
        <v>80.599999999999994</v>
      </c>
      <c r="L46" s="9">
        <v>82.8</v>
      </c>
      <c r="M46" s="7">
        <v>4847</v>
      </c>
      <c r="N46" s="7">
        <v>5789</v>
      </c>
      <c r="O46" s="6">
        <v>942</v>
      </c>
      <c r="P46" s="6">
        <v>19.399999999999999</v>
      </c>
      <c r="Q46" s="7">
        <v>3908</v>
      </c>
      <c r="R46" s="7">
        <v>4792</v>
      </c>
      <c r="S46" s="6">
        <v>884</v>
      </c>
      <c r="T46" s="10">
        <v>22.6</v>
      </c>
    </row>
    <row r="47" spans="2:20" ht="22">
      <c r="B47" s="6" t="s">
        <v>20</v>
      </c>
      <c r="C47" s="29" t="s">
        <v>6</v>
      </c>
      <c r="D47" s="7">
        <v>11225</v>
      </c>
      <c r="E47" s="8">
        <v>10794</v>
      </c>
      <c r="F47" s="12">
        <v>10400</v>
      </c>
      <c r="G47" s="7">
        <f t="shared" si="0"/>
        <v>-431</v>
      </c>
      <c r="H47" s="7">
        <v>5813</v>
      </c>
      <c r="I47" s="7">
        <v>6046</v>
      </c>
      <c r="J47" s="6">
        <v>233</v>
      </c>
      <c r="K47" s="9">
        <v>49.3</v>
      </c>
      <c r="L47" s="9">
        <v>49.7</v>
      </c>
      <c r="M47" s="7">
        <v>3648</v>
      </c>
      <c r="N47" s="7">
        <v>4004</v>
      </c>
      <c r="O47" s="6">
        <v>356</v>
      </c>
      <c r="P47" s="6">
        <v>9.8000000000000007</v>
      </c>
      <c r="Q47" s="7">
        <v>1797</v>
      </c>
      <c r="R47" s="7">
        <v>1991</v>
      </c>
      <c r="S47" s="6">
        <v>194</v>
      </c>
      <c r="T47" s="10">
        <v>10.8</v>
      </c>
    </row>
    <row r="48" spans="2:20" ht="22">
      <c r="B48" s="6" t="s">
        <v>21</v>
      </c>
      <c r="C48" s="29" t="s">
        <v>6</v>
      </c>
      <c r="D48" s="7">
        <v>9232</v>
      </c>
      <c r="E48" s="8">
        <v>8305</v>
      </c>
      <c r="F48" s="12">
        <v>7900</v>
      </c>
      <c r="G48" s="7">
        <f t="shared" si="0"/>
        <v>-927</v>
      </c>
      <c r="H48" s="7">
        <v>4982</v>
      </c>
      <c r="I48" s="7">
        <v>5049</v>
      </c>
      <c r="J48" s="6">
        <v>67</v>
      </c>
      <c r="K48" s="9">
        <v>65.5</v>
      </c>
      <c r="L48" s="9">
        <v>65.900000000000006</v>
      </c>
      <c r="M48" s="7">
        <v>3440</v>
      </c>
      <c r="N48" s="7">
        <v>3771</v>
      </c>
      <c r="O48" s="6">
        <v>331</v>
      </c>
      <c r="P48" s="6">
        <v>9.6</v>
      </c>
      <c r="Q48" s="7">
        <v>2253</v>
      </c>
      <c r="R48" s="7">
        <v>2485</v>
      </c>
      <c r="S48" s="6">
        <v>232</v>
      </c>
      <c r="T48" s="10">
        <v>10.3</v>
      </c>
    </row>
    <row r="49" spans="2:20" ht="22">
      <c r="B49" s="6" t="s">
        <v>22</v>
      </c>
      <c r="C49" s="28" t="s">
        <v>5</v>
      </c>
      <c r="D49" s="7">
        <v>11465</v>
      </c>
      <c r="E49" s="8">
        <v>12463</v>
      </c>
      <c r="F49" s="12">
        <v>14500</v>
      </c>
      <c r="G49" s="7">
        <f t="shared" si="0"/>
        <v>998</v>
      </c>
      <c r="H49" s="7">
        <v>8290</v>
      </c>
      <c r="I49" s="7">
        <v>9199</v>
      </c>
      <c r="J49" s="6">
        <v>909</v>
      </c>
      <c r="K49" s="9">
        <v>72.5</v>
      </c>
      <c r="L49" s="9">
        <v>74.2</v>
      </c>
      <c r="M49" s="7">
        <v>5910</v>
      </c>
      <c r="N49" s="7">
        <v>7634</v>
      </c>
      <c r="O49" s="7">
        <v>1724</v>
      </c>
      <c r="P49" s="6">
        <v>29.2</v>
      </c>
      <c r="Q49" s="7">
        <v>4286</v>
      </c>
      <c r="R49" s="7">
        <v>5664</v>
      </c>
      <c r="S49" s="7">
        <v>1378</v>
      </c>
      <c r="T49" s="10">
        <v>32.200000000000003</v>
      </c>
    </row>
    <row r="50" spans="2:20" ht="22">
      <c r="B50" s="6" t="s">
        <v>23</v>
      </c>
      <c r="C50" s="29" t="s">
        <v>6</v>
      </c>
      <c r="D50" s="7">
        <v>3608</v>
      </c>
      <c r="E50" s="8">
        <v>3536</v>
      </c>
      <c r="F50" s="12">
        <v>3600</v>
      </c>
      <c r="G50" s="7">
        <f t="shared" si="0"/>
        <v>-72</v>
      </c>
      <c r="H50" s="7">
        <v>2422</v>
      </c>
      <c r="I50" s="7">
        <v>2516</v>
      </c>
      <c r="J50" s="6">
        <v>94</v>
      </c>
      <c r="K50" s="9">
        <v>67.7</v>
      </c>
      <c r="L50" s="9">
        <v>69.099999999999994</v>
      </c>
      <c r="M50" s="7">
        <v>1832</v>
      </c>
      <c r="N50" s="7">
        <v>2029</v>
      </c>
      <c r="O50" s="6">
        <v>197</v>
      </c>
      <c r="P50" s="6">
        <v>10.8</v>
      </c>
      <c r="Q50" s="7">
        <v>1241</v>
      </c>
      <c r="R50" s="7">
        <v>1402</v>
      </c>
      <c r="S50" s="6">
        <v>161</v>
      </c>
      <c r="T50" s="10">
        <v>13</v>
      </c>
    </row>
    <row r="51" spans="2:20" ht="22">
      <c r="B51" s="6" t="s">
        <v>24</v>
      </c>
      <c r="C51" s="28" t="s">
        <v>5</v>
      </c>
      <c r="D51" s="7">
        <v>34696</v>
      </c>
      <c r="E51" s="8">
        <v>35201</v>
      </c>
      <c r="F51" s="12">
        <v>37000</v>
      </c>
      <c r="G51" s="7">
        <f t="shared" si="0"/>
        <v>505</v>
      </c>
      <c r="H51" s="7">
        <v>21950</v>
      </c>
      <c r="I51" s="7">
        <v>23408</v>
      </c>
      <c r="J51" s="7">
        <v>1458</v>
      </c>
      <c r="K51" s="9">
        <v>38.799999999999997</v>
      </c>
      <c r="L51" s="9">
        <v>41.5</v>
      </c>
      <c r="M51" s="7">
        <v>16439</v>
      </c>
      <c r="N51" s="7">
        <v>18649</v>
      </c>
      <c r="O51" s="7">
        <v>2210</v>
      </c>
      <c r="P51" s="6">
        <v>13.4</v>
      </c>
      <c r="Q51" s="7">
        <v>6376</v>
      </c>
      <c r="R51" s="7">
        <v>7741</v>
      </c>
      <c r="S51" s="7">
        <v>1365</v>
      </c>
      <c r="T51" s="10">
        <v>21.4</v>
      </c>
    </row>
    <row r="52" spans="2:20" ht="22">
      <c r="B52" s="6" t="s">
        <v>25</v>
      </c>
      <c r="C52" s="29" t="s">
        <v>6</v>
      </c>
      <c r="D52" s="7">
        <v>9360</v>
      </c>
      <c r="E52" s="8">
        <v>8997</v>
      </c>
      <c r="F52" s="12">
        <v>9400</v>
      </c>
      <c r="G52" s="7">
        <f t="shared" si="0"/>
        <v>-363</v>
      </c>
      <c r="H52" s="7">
        <v>6104</v>
      </c>
      <c r="I52" s="7">
        <v>6819</v>
      </c>
      <c r="J52" s="6">
        <v>715</v>
      </c>
      <c r="K52" s="9">
        <v>75.2</v>
      </c>
      <c r="L52" s="9">
        <v>77.900000000000006</v>
      </c>
      <c r="M52" s="7">
        <v>4866</v>
      </c>
      <c r="N52" s="7">
        <v>5690</v>
      </c>
      <c r="O52" s="6">
        <v>824</v>
      </c>
      <c r="P52" s="6">
        <v>16.899999999999999</v>
      </c>
      <c r="Q52" s="7">
        <v>3661</v>
      </c>
      <c r="R52" s="7">
        <v>4430</v>
      </c>
      <c r="S52" s="6">
        <v>769</v>
      </c>
      <c r="T52" s="10">
        <v>21</v>
      </c>
    </row>
    <row r="53" spans="2:20" ht="22">
      <c r="B53" s="6" t="s">
        <v>26</v>
      </c>
      <c r="C53" s="29" t="s">
        <v>6</v>
      </c>
      <c r="D53" s="7">
        <v>3616</v>
      </c>
      <c r="E53" s="8">
        <v>3670</v>
      </c>
      <c r="F53" s="12">
        <v>3800</v>
      </c>
      <c r="G53" s="7">
        <f t="shared" si="0"/>
        <v>54</v>
      </c>
      <c r="H53" s="7">
        <v>2664</v>
      </c>
      <c r="I53" s="7">
        <v>2833</v>
      </c>
      <c r="J53" s="6">
        <v>169</v>
      </c>
      <c r="K53" s="9">
        <v>76</v>
      </c>
      <c r="L53" s="9">
        <v>75.2</v>
      </c>
      <c r="M53" s="7">
        <v>2100</v>
      </c>
      <c r="N53" s="7">
        <v>2446</v>
      </c>
      <c r="O53" s="6">
        <v>346</v>
      </c>
      <c r="P53" s="6">
        <v>16.5</v>
      </c>
      <c r="Q53" s="7">
        <v>1595</v>
      </c>
      <c r="R53" s="7">
        <v>1840</v>
      </c>
      <c r="S53" s="6">
        <v>245</v>
      </c>
      <c r="T53" s="10">
        <v>15.4</v>
      </c>
    </row>
    <row r="54" spans="2:20" ht="22">
      <c r="B54" s="6" t="s">
        <v>27</v>
      </c>
      <c r="C54" s="29" t="s">
        <v>6</v>
      </c>
      <c r="D54" s="7">
        <v>6011</v>
      </c>
      <c r="E54" s="8">
        <v>6256</v>
      </c>
      <c r="F54" s="12">
        <v>6500</v>
      </c>
      <c r="G54" s="7">
        <f t="shared" si="0"/>
        <v>245</v>
      </c>
      <c r="H54" s="7">
        <v>4060</v>
      </c>
      <c r="I54" s="7">
        <v>4205</v>
      </c>
      <c r="J54" s="6">
        <v>145</v>
      </c>
      <c r="K54" s="9">
        <v>68.3</v>
      </c>
      <c r="L54" s="9">
        <v>70.900000000000006</v>
      </c>
      <c r="M54" s="7">
        <v>3179</v>
      </c>
      <c r="N54" s="7">
        <v>3679</v>
      </c>
      <c r="O54" s="6">
        <v>500</v>
      </c>
      <c r="P54" s="6">
        <v>15.7</v>
      </c>
      <c r="Q54" s="7">
        <v>2170</v>
      </c>
      <c r="R54" s="7">
        <v>2608</v>
      </c>
      <c r="S54" s="6">
        <v>438</v>
      </c>
      <c r="T54" s="10">
        <v>20.2</v>
      </c>
    </row>
    <row r="55" spans="2:20" ht="22">
      <c r="B55" s="6" t="s">
        <v>28</v>
      </c>
      <c r="C55" s="29" t="s">
        <v>6</v>
      </c>
      <c r="D55" s="7">
        <v>4951</v>
      </c>
      <c r="E55" s="8">
        <v>4970</v>
      </c>
      <c r="F55" s="12">
        <v>5200</v>
      </c>
      <c r="G55" s="7">
        <f t="shared" si="0"/>
        <v>19</v>
      </c>
      <c r="H55" s="7">
        <v>2654</v>
      </c>
      <c r="I55" s="7">
        <v>2610</v>
      </c>
      <c r="J55" s="6">
        <v>-44</v>
      </c>
      <c r="K55" s="9">
        <v>73.7</v>
      </c>
      <c r="L55" s="9">
        <v>75.3</v>
      </c>
      <c r="M55" s="7">
        <v>2030</v>
      </c>
      <c r="N55" s="7">
        <v>2119</v>
      </c>
      <c r="O55" s="6">
        <v>89</v>
      </c>
      <c r="P55" s="6">
        <v>4.4000000000000004</v>
      </c>
      <c r="Q55" s="7">
        <v>1497</v>
      </c>
      <c r="R55" s="7">
        <v>1596</v>
      </c>
      <c r="S55" s="6">
        <v>99</v>
      </c>
      <c r="T55" s="10">
        <v>6.6</v>
      </c>
    </row>
    <row r="56" spans="2:20" ht="22">
      <c r="B56" s="6" t="s">
        <v>29</v>
      </c>
      <c r="C56" s="29" t="s">
        <v>6</v>
      </c>
      <c r="D56" s="6">
        <v>680</v>
      </c>
      <c r="E56" s="8">
        <v>758</v>
      </c>
      <c r="F56" s="12">
        <v>800</v>
      </c>
      <c r="G56" s="7">
        <f t="shared" si="0"/>
        <v>78</v>
      </c>
      <c r="H56" s="6">
        <v>560</v>
      </c>
      <c r="I56" s="6">
        <v>551</v>
      </c>
      <c r="J56" s="6">
        <v>-9</v>
      </c>
      <c r="K56" s="9">
        <v>79.2</v>
      </c>
      <c r="L56" s="9">
        <v>81.099999999999994</v>
      </c>
      <c r="M56" s="6">
        <v>443</v>
      </c>
      <c r="N56" s="6">
        <v>460</v>
      </c>
      <c r="O56" s="6">
        <v>17</v>
      </c>
      <c r="P56" s="6">
        <v>3.8</v>
      </c>
      <c r="Q56" s="6">
        <v>351</v>
      </c>
      <c r="R56" s="6">
        <v>373</v>
      </c>
      <c r="S56" s="6">
        <v>22</v>
      </c>
      <c r="T56" s="10">
        <v>6.3</v>
      </c>
    </row>
    <row r="57" spans="2:20" ht="22">
      <c r="B57" s="6" t="s">
        <v>30</v>
      </c>
      <c r="C57" s="29" t="s">
        <v>6</v>
      </c>
      <c r="D57" s="7">
        <v>7532</v>
      </c>
      <c r="E57" s="8">
        <v>7556</v>
      </c>
      <c r="F57" s="12">
        <v>7500</v>
      </c>
      <c r="G57" s="7">
        <f t="shared" si="0"/>
        <v>24</v>
      </c>
      <c r="H57" s="7">
        <v>4845</v>
      </c>
      <c r="I57" s="7">
        <v>5136</v>
      </c>
      <c r="J57" s="6">
        <v>291</v>
      </c>
      <c r="K57" s="9">
        <v>69.599999999999994</v>
      </c>
      <c r="L57" s="9">
        <v>73.599999999999994</v>
      </c>
      <c r="M57" s="7">
        <v>3876</v>
      </c>
      <c r="N57" s="7">
        <v>4261</v>
      </c>
      <c r="O57" s="6">
        <v>385</v>
      </c>
      <c r="P57" s="6">
        <v>9.9</v>
      </c>
      <c r="Q57" s="7">
        <v>2698</v>
      </c>
      <c r="R57" s="7">
        <v>3135</v>
      </c>
      <c r="S57" s="6">
        <v>437</v>
      </c>
      <c r="T57" s="10">
        <v>16.2</v>
      </c>
    </row>
    <row r="58" spans="2:20" ht="22">
      <c r="B58" s="6" t="s">
        <v>31</v>
      </c>
      <c r="C58" s="29" t="s">
        <v>6</v>
      </c>
      <c r="D58" s="7">
        <v>2130</v>
      </c>
      <c r="E58" s="8">
        <v>2083</v>
      </c>
      <c r="F58" s="12">
        <v>2000</v>
      </c>
      <c r="G58" s="7">
        <f t="shared" si="0"/>
        <v>-47</v>
      </c>
      <c r="H58" s="7">
        <v>1333</v>
      </c>
      <c r="I58" s="7">
        <v>1262</v>
      </c>
      <c r="J58" s="6">
        <v>-71</v>
      </c>
      <c r="K58" s="9">
        <v>74.400000000000006</v>
      </c>
      <c r="L58" s="9">
        <v>77.099999999999994</v>
      </c>
      <c r="M58" s="6">
        <v>944</v>
      </c>
      <c r="N58" s="7">
        <v>1068</v>
      </c>
      <c r="O58" s="6">
        <v>124</v>
      </c>
      <c r="P58" s="6">
        <v>13.1</v>
      </c>
      <c r="Q58" s="6">
        <v>702</v>
      </c>
      <c r="R58" s="6">
        <v>823</v>
      </c>
      <c r="S58" s="6">
        <v>121</v>
      </c>
      <c r="T58" s="10">
        <v>17.2</v>
      </c>
    </row>
    <row r="59" spans="2:20" ht="22">
      <c r="B59" s="6" t="s">
        <v>32</v>
      </c>
      <c r="C59" s="29" t="s">
        <v>6</v>
      </c>
      <c r="D59" s="7">
        <v>1042</v>
      </c>
      <c r="E59" s="8">
        <v>937</v>
      </c>
      <c r="F59" s="12">
        <v>900</v>
      </c>
      <c r="G59" s="7">
        <f t="shared" si="0"/>
        <v>-105</v>
      </c>
      <c r="H59" s="6">
        <v>746</v>
      </c>
      <c r="I59" s="6">
        <v>740</v>
      </c>
      <c r="J59" s="6">
        <v>-6</v>
      </c>
      <c r="K59" s="9">
        <v>86.2</v>
      </c>
      <c r="L59" s="9">
        <v>86.3</v>
      </c>
      <c r="M59" s="6">
        <v>537</v>
      </c>
      <c r="N59" s="6">
        <v>598</v>
      </c>
      <c r="O59" s="6">
        <v>61</v>
      </c>
      <c r="P59" s="6">
        <v>11.4</v>
      </c>
      <c r="Q59" s="6">
        <v>463</v>
      </c>
      <c r="R59" s="6">
        <v>516</v>
      </c>
      <c r="S59" s="6">
        <v>53</v>
      </c>
      <c r="T59" s="10">
        <v>11.4</v>
      </c>
    </row>
    <row r="60" spans="2:20" ht="22">
      <c r="B60" s="6" t="s">
        <v>33</v>
      </c>
      <c r="C60" s="29" t="s">
        <v>6</v>
      </c>
      <c r="D60" s="7">
        <v>157914</v>
      </c>
      <c r="E60" s="8">
        <v>165196</v>
      </c>
      <c r="F60" s="12">
        <v>174600</v>
      </c>
      <c r="G60" s="7">
        <f t="shared" si="0"/>
        <v>7282</v>
      </c>
      <c r="H60" s="7">
        <v>96465</v>
      </c>
      <c r="I60" s="7">
        <v>104277</v>
      </c>
      <c r="J60" s="7">
        <v>7812</v>
      </c>
      <c r="K60" s="9">
        <v>59.7</v>
      </c>
      <c r="L60" s="9">
        <v>60.6</v>
      </c>
      <c r="M60" s="7">
        <v>68544</v>
      </c>
      <c r="N60" s="7">
        <v>81774</v>
      </c>
      <c r="O60" s="7">
        <v>13230</v>
      </c>
      <c r="P60" s="6">
        <v>19.3</v>
      </c>
      <c r="Q60" s="7">
        <v>40920</v>
      </c>
      <c r="R60" s="7">
        <v>49548</v>
      </c>
      <c r="S60" s="7">
        <v>8628</v>
      </c>
      <c r="T60" s="10">
        <v>21.1</v>
      </c>
    </row>
    <row r="61" spans="2:20" ht="22">
      <c r="B61" s="6" t="s">
        <v>34</v>
      </c>
      <c r="C61" s="6"/>
      <c r="D61" s="7">
        <v>1040859</v>
      </c>
      <c r="E61" s="11">
        <f t="shared" ref="E61" si="1">SUM(E5:E60)</f>
        <v>1087075</v>
      </c>
      <c r="F61" s="13">
        <v>1161200</v>
      </c>
      <c r="G61" s="7">
        <f t="shared" si="0"/>
        <v>46216</v>
      </c>
      <c r="H61" s="7">
        <v>694370</v>
      </c>
      <c r="I61" s="7">
        <v>752551</v>
      </c>
      <c r="J61" s="7">
        <v>58181</v>
      </c>
      <c r="K61" s="9">
        <v>56.5</v>
      </c>
      <c r="L61" s="9">
        <v>56.9</v>
      </c>
      <c r="M61" s="7">
        <v>494526</v>
      </c>
      <c r="N61" s="7">
        <v>600640</v>
      </c>
      <c r="O61" s="7">
        <v>106114</v>
      </c>
      <c r="P61" s="6">
        <v>21.5</v>
      </c>
      <c r="Q61" s="7">
        <v>279240</v>
      </c>
      <c r="R61" s="7">
        <v>341740</v>
      </c>
      <c r="S61" s="7">
        <v>62500</v>
      </c>
      <c r="T61" s="10">
        <v>22.4</v>
      </c>
    </row>
    <row r="63" spans="2:20" ht="21" thickBot="1"/>
    <row r="64" spans="2:20" ht="40">
      <c r="B64" s="16" t="s">
        <v>2</v>
      </c>
      <c r="C64" s="25"/>
      <c r="D64" s="17">
        <f>M61/D61</f>
        <v>0.47511334388231258</v>
      </c>
      <c r="E64" s="18">
        <f>N61/E61</f>
        <v>0.55252857438539205</v>
      </c>
      <c r="F64" s="14"/>
      <c r="G64" s="14"/>
      <c r="H64" s="14"/>
      <c r="I64" s="14"/>
      <c r="J64" s="14"/>
    </row>
    <row r="65" spans="2:10">
      <c r="B65" s="19" t="s">
        <v>8</v>
      </c>
      <c r="C65" s="26"/>
      <c r="D65" s="15">
        <f>H61/D61</f>
        <v>0.6671124523110239</v>
      </c>
      <c r="E65" s="20">
        <f>I61/E61</f>
        <v>0.69227146241059723</v>
      </c>
      <c r="F65" s="14"/>
      <c r="G65" s="14"/>
      <c r="H65" s="14"/>
      <c r="I65" s="14"/>
      <c r="J65" s="14"/>
    </row>
    <row r="66" spans="2:10" ht="41" thickBot="1">
      <c r="B66" s="21" t="s">
        <v>1</v>
      </c>
      <c r="C66" s="27"/>
      <c r="D66" s="22">
        <v>0.56499999999999995</v>
      </c>
      <c r="E66" s="23">
        <v>0.56899999999999995</v>
      </c>
      <c r="F66" s="14"/>
      <c r="G66" s="14"/>
      <c r="H66" s="14"/>
      <c r="I66" s="14"/>
      <c r="J66" s="14"/>
    </row>
    <row r="67" spans="2:10">
      <c r="B67" s="14"/>
      <c r="C67" s="14"/>
      <c r="D67" s="14"/>
      <c r="E67" s="14"/>
      <c r="F67" s="14"/>
      <c r="G67" s="14"/>
      <c r="H67" s="14"/>
      <c r="I67" s="14"/>
      <c r="J67" s="14"/>
    </row>
    <row r="68" spans="2:10">
      <c r="B68" s="3" t="s">
        <v>0</v>
      </c>
      <c r="C68" s="3"/>
      <c r="D68" s="3"/>
      <c r="E68" s="3"/>
      <c r="F68" s="3"/>
      <c r="G68" s="3"/>
      <c r="H68" s="3"/>
      <c r="I68" s="3"/>
      <c r="J68" s="3"/>
    </row>
    <row r="69" spans="2:10">
      <c r="B69" s="3"/>
      <c r="C69" s="3"/>
      <c r="D69" s="3"/>
      <c r="E69" s="3"/>
      <c r="F69" s="3"/>
      <c r="G69" s="3"/>
      <c r="H69" s="3"/>
      <c r="I69" s="3"/>
      <c r="J69" s="3"/>
    </row>
    <row r="70" spans="2:10">
      <c r="B70" s="3"/>
      <c r="C70" s="3"/>
      <c r="D70" s="3"/>
      <c r="E70" s="3"/>
      <c r="F70" s="3"/>
      <c r="G70" s="3"/>
      <c r="H70" s="3"/>
      <c r="I70" s="3"/>
      <c r="J70" s="3"/>
    </row>
    <row r="71" spans="2:10">
      <c r="B71" s="3"/>
      <c r="C71" s="3"/>
      <c r="D71" s="3"/>
      <c r="E71" s="3"/>
      <c r="F71" s="3"/>
      <c r="G71" s="3"/>
      <c r="H71" s="3"/>
      <c r="I71" s="3"/>
      <c r="J71" s="3"/>
    </row>
    <row r="72" spans="2:10">
      <c r="B72" s="3"/>
      <c r="C72" s="3"/>
      <c r="D72" s="3"/>
      <c r="E72" s="3"/>
      <c r="F72" s="3"/>
      <c r="G72" s="3"/>
      <c r="H72" s="3"/>
      <c r="I72" s="3"/>
      <c r="J72" s="3"/>
    </row>
    <row r="73" spans="2:10">
      <c r="B73" s="3"/>
      <c r="C73" s="3"/>
      <c r="D73" s="3"/>
      <c r="E73" s="3"/>
      <c r="F73" s="3"/>
      <c r="G73" s="3"/>
      <c r="H73" s="3"/>
      <c r="I73" s="3"/>
      <c r="J73" s="3"/>
    </row>
    <row r="74" spans="2:10">
      <c r="B74" s="3"/>
      <c r="C74" s="3"/>
      <c r="D74" s="3"/>
      <c r="E74" s="3"/>
      <c r="F74" s="3"/>
      <c r="G74" s="3"/>
      <c r="H74" s="3"/>
      <c r="I74" s="3"/>
      <c r="J74" s="3"/>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sheetData>
  <sheetCalcPr fullCalcOnLoad="1"/>
  <mergeCells count="2">
    <mergeCell ref="B3:N3"/>
    <mergeCell ref="B68:J77"/>
  </mergeCells>
  <phoneticPr fontId="2" type="noConversion"/>
  <conditionalFormatting sqref="G5:G61 J5:J61">
    <cfRule type="cellIs" dxfId="0" priority="0" stopIfTrue="1" operator="lessThan">
      <formula>0</formula>
    </cfRule>
  </conditionalFormatting>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2023-12-31T20:55:00Z</dcterms:created>
  <dcterms:modified xsi:type="dcterms:W3CDTF">2024-01-01T18:13:03Z</dcterms:modified>
</cp:coreProperties>
</file>